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3256" windowHeight="12228" firstSheet="1" activeTab="1"/>
  </bookViews>
  <sheets>
    <sheet name="Vysvetlivky" sheetId="3" state="hidden" r:id="rId1"/>
    <sheet name="Projektkérelem" sheetId="2" r:id="rId2"/>
    <sheet name="Számjegyzék" sheetId="6" state="hidden" r:id="rId3"/>
    <sheet name="Číselník" sheetId="4" state="hidden" r:id="rId4"/>
  </sheets>
  <definedNames>
    <definedName name="_Hlk509817421" localSheetId="2">Számjegyzék!$B$53</definedName>
    <definedName name="_Hlk510080860" localSheetId="2">Számjegyzék!$B$12</definedName>
    <definedName name="_Hlk510080883" localSheetId="2">Számjegyzék!$B$14</definedName>
    <definedName name="_Toc497221964" localSheetId="3">Číselník!$B$76</definedName>
    <definedName name="_Toc497221964" localSheetId="2">Számjegyzék!$B$91</definedName>
    <definedName name="_Toc497221965" localSheetId="3">Číselník!$B$77</definedName>
    <definedName name="_Toc497221965" localSheetId="2">Számjegyzék!$B$92</definedName>
    <definedName name="cielsnik_mesiace" localSheetId="2">Számjegyzék!$B$70:$B$81</definedName>
    <definedName name="cielsnik_mesiace">Číselník!$B$55:$B$66</definedName>
    <definedName name="ciselnik_aktivity" localSheetId="2">Számjegyzék!$B$96:$B$101</definedName>
    <definedName name="ciselnik_aktivity">Číselník!$B$81:$B$86</definedName>
    <definedName name="ciselnik_dph" localSheetId="2">Számjegyzék!$B$94:$B$95</definedName>
    <definedName name="ciselnik_dph">Číselník!$B$79:$B$80</definedName>
    <definedName name="ciselnik_nazov_po" localSheetId="2">Számjegyzék!$B$3:$B$4</definedName>
    <definedName name="ciselnik_nazov_po">Číselník!$B$3:$B$4</definedName>
    <definedName name="ciselnik_nazov_programu" localSheetId="2">Számjegyzék!$B$1:$B$2</definedName>
    <definedName name="ciselnik_nazov_programu">Číselník!$B$1:$B$2</definedName>
    <definedName name="ciselnik_nazvy_partnerov" localSheetId="2">Számjegyzék!$B$66:$B$69</definedName>
    <definedName name="ciselnik_nazvy_partnerov">Číselník!$B$51:$B$54</definedName>
    <definedName name="ciselnik_roky" localSheetId="2">Számjegyzék!$B$82:$B$87</definedName>
    <definedName name="ciselnik_roky">Číselník!$B$67:$B$72</definedName>
    <definedName name="ciselnik_staty" localSheetId="2">Számjegyzék!$B$102:$B$103</definedName>
    <definedName name="ciselnik_staty">Číselník!$B$87:$B$88</definedName>
    <definedName name="ciselnik_typ_aktivity_po1" localSheetId="2">Számjegyzék!$B$7:$B$50</definedName>
    <definedName name="ciselnik_typ_aktivity_po1">Číselník!$B$7:$B$50</definedName>
    <definedName name="ciselnik_typ_vydavku" localSheetId="2">Számjegyzék!$B$88:$B$93</definedName>
    <definedName name="ciselnik_typ_vydavku">Číselník!$B$73:$B$78</definedName>
    <definedName name="ciselnik_zupy" localSheetId="2">Számjegyzék!$B$104:$B$118</definedName>
    <definedName name="ciselnik_zupy">Číselník!$B$89:$B$102</definedName>
    <definedName name="cislenik_indikatory_pa1" localSheetId="2">Számjegyzék!$B$119:$B$125</definedName>
    <definedName name="cislenik_indikatory_pa1">Číselník!$B$103:$B$109</definedName>
    <definedName name="_xlnm.Print_Area" localSheetId="1">Projektkérelem!$A$1:$I$1322</definedName>
    <definedName name="OLE_LINK1" localSheetId="3">Číselník!$B$7</definedName>
    <definedName name="OLE_LINK1" localSheetId="2">Számjegyzék!$B$7</definedName>
  </definedNames>
  <calcPr calcId="144525"/>
</workbook>
</file>

<file path=xl/calcChain.xml><?xml version="1.0" encoding="utf-8"?>
<calcChain xmlns="http://schemas.openxmlformats.org/spreadsheetml/2006/main">
  <c r="H1164" i="2" l="1"/>
  <c r="H1163" i="2" l="1"/>
  <c r="H1156" i="2"/>
  <c r="H1157" i="2"/>
  <c r="H1155" i="2"/>
  <c r="A761" i="2" l="1"/>
  <c r="H1182" i="2" l="1"/>
  <c r="H1183" i="2"/>
  <c r="H1184" i="2"/>
  <c r="H1188" i="2"/>
  <c r="H1186" i="2" l="1"/>
  <c r="H1185" i="2"/>
  <c r="H1159" i="2"/>
  <c r="H1158" i="2"/>
  <c r="H1004" i="2"/>
  <c r="H1036" i="2"/>
  <c r="H1035" i="2"/>
  <c r="H1034" i="2"/>
  <c r="H1033" i="2"/>
  <c r="H1032" i="2"/>
  <c r="H1009" i="2"/>
  <c r="H1008" i="2"/>
  <c r="H1007" i="2"/>
  <c r="H1006" i="2"/>
  <c r="E31" i="2" l="1"/>
  <c r="E1300" i="2"/>
  <c r="E1296" i="2"/>
  <c r="H1112" i="2" l="1"/>
  <c r="A1244" i="2" l="1"/>
  <c r="A66" i="2"/>
  <c r="A612" i="2" l="1"/>
  <c r="A629" i="2"/>
  <c r="A1247" i="2" l="1"/>
  <c r="A1217" i="2"/>
  <c r="A1195" i="2"/>
  <c r="A1168" i="2"/>
  <c r="A1141" i="2"/>
  <c r="A1119" i="2"/>
  <c r="A1097" i="2"/>
  <c r="A1066" i="2" l="1"/>
  <c r="A1043" i="2"/>
  <c r="A1016" i="2"/>
  <c r="A989" i="2"/>
  <c r="A967" i="2"/>
  <c r="H981" i="2"/>
  <c r="H982" i="2"/>
  <c r="H983" i="2"/>
  <c r="H984" i="2"/>
  <c r="H985" i="2"/>
  <c r="A945" i="2"/>
  <c r="H959" i="2"/>
  <c r="H960" i="2"/>
  <c r="H961" i="2"/>
  <c r="H962" i="2"/>
  <c r="H963" i="2"/>
  <c r="A133" i="2" l="1"/>
  <c r="E1317" i="2" l="1"/>
  <c r="E1304" i="2"/>
  <c r="E1294" i="2"/>
  <c r="A652" i="2" l="1"/>
  <c r="A738" i="2"/>
  <c r="A725" i="2"/>
  <c r="A712" i="2"/>
  <c r="A1237" i="2" l="1"/>
  <c r="H1213" i="2"/>
  <c r="H1212" i="2"/>
  <c r="H1211" i="2"/>
  <c r="H1210" i="2"/>
  <c r="H1209" i="2"/>
  <c r="H1191" i="2"/>
  <c r="H1190" i="2"/>
  <c r="H1189" i="2"/>
  <c r="H1187" i="2"/>
  <c r="H1162" i="2"/>
  <c r="H1161" i="2"/>
  <c r="H1160" i="2"/>
  <c r="H1165" i="2" s="1"/>
  <c r="H1137" i="2"/>
  <c r="H1136" i="2"/>
  <c r="H1135" i="2"/>
  <c r="H1134" i="2"/>
  <c r="H1133" i="2"/>
  <c r="H1115" i="2"/>
  <c r="H1114" i="2"/>
  <c r="H1113" i="2"/>
  <c r="H1111" i="2"/>
  <c r="H1093" i="2"/>
  <c r="H1092" i="2"/>
  <c r="H1091" i="2"/>
  <c r="H1090" i="2"/>
  <c r="H1089" i="2"/>
  <c r="H1062" i="2"/>
  <c r="H1061" i="2"/>
  <c r="H1060" i="2"/>
  <c r="H1059" i="2"/>
  <c r="H1058" i="2"/>
  <c r="H1039" i="2"/>
  <c r="H1038" i="2"/>
  <c r="H1037" i="2"/>
  <c r="H1031" i="2"/>
  <c r="H1030" i="2"/>
  <c r="H1012" i="2"/>
  <c r="H1011" i="2"/>
  <c r="H1010" i="2"/>
  <c r="H1005" i="2"/>
  <c r="H1003" i="2"/>
  <c r="A1232" i="2"/>
  <c r="B1079" i="2"/>
  <c r="B927" i="2"/>
  <c r="B54" i="4"/>
  <c r="B53" i="4"/>
  <c r="B52" i="4"/>
  <c r="B51" i="4"/>
  <c r="A905" i="2"/>
  <c r="A895" i="2"/>
  <c r="A882" i="2"/>
  <c r="A872" i="2"/>
  <c r="A859" i="2"/>
  <c r="A849" i="2"/>
  <c r="A836" i="2"/>
  <c r="A826" i="2"/>
  <c r="A813" i="2"/>
  <c r="A803" i="2"/>
  <c r="A62" i="2"/>
  <c r="A393" i="2"/>
  <c r="A329" i="2"/>
  <c r="A263" i="2"/>
  <c r="H1192" i="2" l="1"/>
  <c r="H986" i="2"/>
  <c r="H1040" i="2"/>
  <c r="H1013" i="2"/>
  <c r="H1214" i="2"/>
  <c r="H1063" i="2"/>
  <c r="H1138" i="2"/>
  <c r="H1094" i="2" s="1"/>
  <c r="H1116" i="2" s="1"/>
  <c r="H942" i="2" l="1"/>
  <c r="H964" i="2" s="1"/>
  <c r="F1079" i="2"/>
  <c r="H1237" i="2" s="1"/>
  <c r="D1237" i="2" l="1"/>
  <c r="F1237" i="2"/>
  <c r="A58" i="2"/>
  <c r="F52" i="2"/>
  <c r="E35" i="2"/>
  <c r="E27" i="2"/>
  <c r="H938" i="2"/>
  <c r="H939" i="2"/>
  <c r="H940" i="2"/>
  <c r="H941" i="2"/>
  <c r="H937" i="2"/>
  <c r="A790" i="2" l="1"/>
  <c r="A780" i="2"/>
  <c r="F927" i="2" l="1"/>
  <c r="E41" i="2" s="1"/>
  <c r="H1232" i="2" l="1"/>
  <c r="D1232" i="2" s="1"/>
  <c r="A677" i="2"/>
  <c r="A560" i="2"/>
  <c r="A537" i="2"/>
  <c r="A514" i="2"/>
  <c r="A489" i="2"/>
  <c r="A466" i="2"/>
  <c r="E76" i="2" l="1"/>
  <c r="E43" i="2"/>
  <c r="E78" i="2" s="1"/>
  <c r="F1232" i="2"/>
  <c r="A443" i="2"/>
  <c r="A420" i="2"/>
  <c r="A198" i="2"/>
  <c r="A110" i="2"/>
  <c r="A87" i="2"/>
  <c r="E80" i="2" l="1"/>
  <c r="E82" i="2"/>
</calcChain>
</file>

<file path=xl/sharedStrings.xml><?xml version="1.0" encoding="utf-8"?>
<sst xmlns="http://schemas.openxmlformats.org/spreadsheetml/2006/main" count="671" uniqueCount="428">
  <si>
    <t>Programnév</t>
  </si>
  <si>
    <t>Projektnév</t>
  </si>
  <si>
    <t>Rövidítés</t>
  </si>
  <si>
    <t>Prioritási tengely</t>
  </si>
  <si>
    <t>Teljes költségvetés</t>
  </si>
  <si>
    <t>ERFA hozzájárulás</t>
  </si>
  <si>
    <t>Projekt regisztrációs száma</t>
  </si>
  <si>
    <t>A projekt rövid leírása szlovák nyelven</t>
  </si>
  <si>
    <t>E-mail cím</t>
  </si>
  <si>
    <t>Honlap</t>
  </si>
  <si>
    <t>Ország</t>
  </si>
  <si>
    <t>Település</t>
  </si>
  <si>
    <t>Jogi forma</t>
  </si>
  <si>
    <t>Adószám</t>
  </si>
  <si>
    <t>Képviselő</t>
  </si>
  <si>
    <t>Utónév</t>
  </si>
  <si>
    <t>Családnév</t>
  </si>
  <si>
    <t>Beosztás</t>
  </si>
  <si>
    <t>Telefonszám</t>
  </si>
  <si>
    <t>Mobilszám</t>
  </si>
  <si>
    <t>Kapcsolattartó</t>
  </si>
  <si>
    <t>Kompetenciák és tapasztalatok</t>
  </si>
  <si>
    <t>4.1 A projekt relevanciája</t>
  </si>
  <si>
    <t>4.1.1 A projekt céljai (Mi a projekt célja?)</t>
  </si>
  <si>
    <t>5. TEVÉKENYSÉGEK</t>
  </si>
  <si>
    <t>1. tevékenység</t>
  </si>
  <si>
    <t>2. tevékenység</t>
  </si>
  <si>
    <t>3. tevékenység</t>
  </si>
  <si>
    <t>4. tevékenység</t>
  </si>
  <si>
    <t>5. tevékenység</t>
  </si>
  <si>
    <t>6. tevékenység</t>
  </si>
  <si>
    <t>%</t>
  </si>
  <si>
    <t>4.1.3 Célcsoportok azonosítása (Ki számára készül a projekt?)</t>
  </si>
  <si>
    <t>Finanszírozási források</t>
  </si>
  <si>
    <t>A szervezet hivatalos neve saját nyelvén</t>
  </si>
  <si>
    <t>Programnév</t>
  </si>
  <si>
    <t>Kisprojekt Alap – keleti régió</t>
  </si>
  <si>
    <t>Kisprojekt Alap – nyugati régió</t>
  </si>
  <si>
    <t>A prioritási tengely megnevezése</t>
  </si>
  <si>
    <t>PT1 - Természet és kultúra</t>
  </si>
  <si>
    <t>PT4 - Közintézmények és a határtérségben élő emberek határon átnyúló együttműködésének javítása</t>
  </si>
  <si>
    <t>Specifikus célok</t>
  </si>
  <si>
    <t>SC 1.1: A határmenti területek  vonzóbbá tétele</t>
  </si>
  <si>
    <t>SC 4.1: Az intézmények közötti határon átnyúló együttműködés színvonalának javítása és az emberek közötti határon átnyúló együttműködés bővítése.</t>
  </si>
  <si>
    <t>Tevékenység típusa</t>
  </si>
  <si>
    <t>PT1 - tevékenység típusa</t>
  </si>
  <si>
    <t xml:space="preserve">Természet: </t>
  </si>
  <si>
    <t>·       a kulturális örökség megőrzése és népszerűsítése a programterületen,</t>
  </si>
  <si>
    <t>·       a kiegészítő infrastruktúra felújítása vagy építése (helyszínek, infoközpontok jelölése,...),</t>
  </si>
  <si>
    <t>·       a természetvédelemmel kapcsolatos tapasztalatok megosztása a folyómenti területeken,</t>
  </si>
  <si>
    <t>·       közös környezetvédelmi kampányok és oktatási programok kialakítása és megvalósítása,</t>
  </si>
  <si>
    <t>·       erdő témájú programok kialakítása és megvalósítása gyermekek számára,</t>
  </si>
  <si>
    <t>·       közösségi kertek létrehozása és működtetése,</t>
  </si>
  <si>
    <t>·       a természetes élőhelyek tisztítását és javítását célzó programok kialakítása és megvalósítása,</t>
  </si>
  <si>
    <t xml:space="preserve">·       stratégiák, tanulmányok, kutatások vagy tervek kidolgozása a természetes örökség megújítása érdekében (a jogosultság csak az átfogó beruházási tervek kiindulási dokumentumaként érvényes) </t>
  </si>
  <si>
    <t xml:space="preserve">Turizmus: </t>
  </si>
  <si>
    <t>·       kerékpáros útvonalak és a turizmus infrastruktúrájának megújítása,</t>
  </si>
  <si>
    <t>·       közös kerékpáros túrák/versenyek szervezése,</t>
  </si>
  <si>
    <t>·       zöld útvonalak építése,</t>
  </si>
  <si>
    <t>·       kis vízi /folyami infrastruktúrák építése (pontonok stb.),</t>
  </si>
  <si>
    <t xml:space="preserve">·       táborok létrehozása, </t>
  </si>
  <si>
    <t xml:space="preserve">·       kerékpárt, hajót stb. bérbeadó közösségek alakítása, </t>
  </si>
  <si>
    <t>·       a kis terjedelmű turizmus koncepciójának kialakítása, amely a termék- vagy szolgáltatás innováció útján a helyi környezetvédelmi vagy kulturális szempontokhoz kötődik,</t>
  </si>
  <si>
    <t>·       tematikus utazások szervezése (várak, mondák, ...),</t>
  </si>
  <si>
    <t>·       sport-és kulturális programok kialakítása a fürdőkben üdülő turisták számára,</t>
  </si>
  <si>
    <t>·       innovatív IKT-megoldások alkalmazása,</t>
  </si>
  <si>
    <t xml:space="preserve">Kultúra: </t>
  </si>
  <si>
    <t>·       kulturális örökség népszerűsítése,</t>
  </si>
  <si>
    <t>·       közös kiállítások és kísérő rendezvények szervezése,</t>
  </si>
  <si>
    <t>·       közös vásárok szervezése a helyi termékek népszerűsítése érdekében,</t>
  </si>
  <si>
    <t>·       oktatási programok szervezése kézművesek számára,</t>
  </si>
  <si>
    <t>·       a kulturális örökség vallásos helyszíneinek megőrzése, javítása és megújítása,</t>
  </si>
  <si>
    <t>·       zarándokutak kialakítása/megjelölése,</t>
  </si>
  <si>
    <t>·       közös zarándokutak szervezése,</t>
  </si>
  <si>
    <t>·       közös fesztiválok szervezése,</t>
  </si>
  <si>
    <t>·       amfiteátrumok és azok környezetének építése, felújítása,</t>
  </si>
  <si>
    <t>·       közös színházi alkotások előkészítése és bemutatása,</t>
  </si>
  <si>
    <t>·       határon átnyúló kulturális együttesek létrehozása (színházi társulat, zenei együttes, táncegyüttes, stb.),</t>
  </si>
  <si>
    <t>·       a programterületen meglévő oktatási intézmények együttműködése a zene/színház területén,</t>
  </si>
  <si>
    <t>·       tehetségkutató és támogató programok kialakítása és megvalósítása a művészet különféle ágazataiban,</t>
  </si>
  <si>
    <t>·       kulturális rendezvények szervezése az UNESCO testvérhelyszínek között,</t>
  </si>
  <si>
    <t>·       dokumentumok digitalizálása könyvtárak számára.</t>
  </si>
  <si>
    <t xml:space="preserve">Sport: </t>
  </si>
  <si>
    <t>·       többfunkciós játszóterek építése,</t>
  </si>
  <si>
    <t>·       közös sportrendezvények szervezése,</t>
  </si>
  <si>
    <t>·       közös sportligák szervezése,</t>
  </si>
  <si>
    <t>·       versenyek szervezése különféle sporttevékenységek keretén belül,</t>
  </si>
  <si>
    <t>·       sporttevékenységek szervezése a hátrányos helyzetű lakosság számára,</t>
  </si>
  <si>
    <t>·       új, rendhagyó sportok bemutatása.</t>
  </si>
  <si>
    <t>·       a magas hozzáadott értékkel rendelkező turizmus kihasználása specifikus szegmensekben (kulturális és környezetvédelmi, gasztronómiai, sport-, konferencia-, agro-, fürdő-/termálvíz-, vallási stb. turizmus )</t>
  </si>
  <si>
    <t>Önrész</t>
  </si>
  <si>
    <t>A támogatás intenzitása</t>
  </si>
  <si>
    <t>Helyrajzi szám</t>
  </si>
  <si>
    <t>Megye</t>
  </si>
  <si>
    <t>A szervezet székhelye</t>
  </si>
  <si>
    <t>A projekt rövid leírása magyar nyelven</t>
  </si>
  <si>
    <t>Az 1. sz. tevékenység leírása</t>
  </si>
  <si>
    <t>A partnerek nevei</t>
  </si>
  <si>
    <t>A 2. sz. tevékenység leírása</t>
  </si>
  <si>
    <t>A 3. sz. tevékenység leírása</t>
  </si>
  <si>
    <t>A 4. sz. tevékenység leírása</t>
  </si>
  <si>
    <t>Az 5. sz. tevékenység leírása</t>
  </si>
  <si>
    <t>A 6. sz. tevékenység leírása</t>
  </si>
  <si>
    <t>év</t>
  </si>
  <si>
    <t>hónap</t>
  </si>
  <si>
    <t>Tevékenység sz.</t>
  </si>
  <si>
    <t>Felelős</t>
  </si>
  <si>
    <t>1Q</t>
  </si>
  <si>
    <t>2Q</t>
  </si>
  <si>
    <t>3Q</t>
  </si>
  <si>
    <t>4Q</t>
  </si>
  <si>
    <t>Kiadáskategóriák</t>
  </si>
  <si>
    <t>Személyügyi kiadások</t>
  </si>
  <si>
    <t>Útiköltség, szállásköltség</t>
  </si>
  <si>
    <t>Külső szakértők és külső szolgáltatások költségei</t>
  </si>
  <si>
    <t>A felszerelésre fordított kiadások</t>
  </si>
  <si>
    <t>Az infrastruktúrára fordított kiadások és építkezési költségek</t>
  </si>
  <si>
    <t xml:space="preserve">Irodai és adminisztrációs kiadások </t>
  </si>
  <si>
    <t>ÁFA elszámolás</t>
  </si>
  <si>
    <t>ÁFA státusz</t>
  </si>
  <si>
    <t>A projektkiadások tekintetében a kedvezményezett nem igényelhet áfa-visszatérítést - a kiadások az áfával együtt értendőek.</t>
  </si>
  <si>
    <t>A projektkiadások tekintetében a kedvezményezett visszaigényelheti az áfát - a kiadások ÁFA nélkül értendőek.</t>
  </si>
  <si>
    <t>Tétel megnevezése</t>
  </si>
  <si>
    <t>Mennyiség</t>
  </si>
  <si>
    <t>Egységár</t>
  </si>
  <si>
    <t>Összesen</t>
  </si>
  <si>
    <t>Tevékenységek</t>
  </si>
  <si>
    <t>Részösszeg</t>
  </si>
  <si>
    <t>A partner teljes költségvetése</t>
  </si>
  <si>
    <t>A partner neve</t>
  </si>
  <si>
    <t>Országok</t>
  </si>
  <si>
    <t>Magyarország</t>
  </si>
  <si>
    <t>Szlovák Köztársaság</t>
  </si>
  <si>
    <t>keleti megyék</t>
  </si>
  <si>
    <t>SK032 – Besztercebányai kerület (megye)</t>
  </si>
  <si>
    <t>SK042 – Kassai kerület (megye)</t>
  </si>
  <si>
    <t>HU221 - Borsod-Abaúj-Zemplén megye</t>
  </si>
  <si>
    <t>HU311 - Heves megye</t>
  </si>
  <si>
    <t>HU312 - Nógrád megye</t>
  </si>
  <si>
    <t>SK010 - Pozsonyi kerület (megye)</t>
  </si>
  <si>
    <t>SK021 - Nagyszombati kerület (megye)</t>
  </si>
  <si>
    <t>SK023 - Nyitrai kerület (megye)</t>
  </si>
  <si>
    <t>HU101 - Budapest föváros</t>
  </si>
  <si>
    <t>HU102 - Pest megye</t>
  </si>
  <si>
    <t>Keleti régió</t>
  </si>
  <si>
    <t>Nyugati régió</t>
  </si>
  <si>
    <t>HU103 - Komárom-Esztergom megye</t>
  </si>
  <si>
    <t>HU212 - Györ-Moson-Sopron megye</t>
  </si>
  <si>
    <t>4.1.2 A kiinduló helyzet leírása (Milyen a jelenlegi helyzet?)</t>
  </si>
  <si>
    <t>4.2 Projektmegvalósítás</t>
  </si>
  <si>
    <t>Összesen</t>
  </si>
  <si>
    <t>PA1 mutatók</t>
  </si>
  <si>
    <t>PS 02 - A kidolgozott dokumentumok száma</t>
  </si>
  <si>
    <t>PS 05 - A projekttevékenységekbe, rendezvényekbe bevont nők száma</t>
  </si>
  <si>
    <t>PS 10 - A kifejlesztett rendszerek és szolgáltatások száma</t>
  </si>
  <si>
    <t>PS 12 - A megszervezett szakmai rendezvények száma</t>
  </si>
  <si>
    <t>PS 13 - A szakmai rendezvényekbe bevont intézmények / szervezetek száma</t>
  </si>
  <si>
    <t>PS 14 - Az létrehozott weboldalak száma</t>
  </si>
  <si>
    <t>PS 15 - Cikkek / médiamegjelenések száma a határon átnyúló témakörben</t>
  </si>
  <si>
    <t>PA4 mutatók</t>
  </si>
  <si>
    <t>Kód</t>
  </si>
  <si>
    <t>Megnevezés</t>
  </si>
  <si>
    <t>Mértékegység</t>
  </si>
  <si>
    <t>A projektre vonatkozó érték</t>
  </si>
  <si>
    <t xml:space="preserve">cikkek száma </t>
  </si>
  <si>
    <t>Helyszín</t>
  </si>
  <si>
    <t>Dátum</t>
  </si>
  <si>
    <t>A projekt kezdete</t>
  </si>
  <si>
    <t>A projekt vége</t>
  </si>
  <si>
    <t>Mennyiségi egység</t>
  </si>
  <si>
    <t>A Kisprojekt Alap nyugati programterülete</t>
  </si>
  <si>
    <t>A Kisprojekt Alap keleti programterülete</t>
  </si>
  <si>
    <t>A PT megnevezése</t>
  </si>
  <si>
    <t>SC 1.1: A határterület vonzerejének fokozása</t>
  </si>
  <si>
    <t xml:space="preserve">SC 4.1: A határon átnyúló intézményközi együttműködés szintjének javítása és az állampolgárok közötti határon átnyúló együttműködés  kiszélesítése     </t>
  </si>
  <si>
    <t>Tevékenység típusa PT1</t>
  </si>
  <si>
    <t>A partner megnevezése</t>
  </si>
  <si>
    <t>hónapok</t>
  </si>
  <si>
    <t>évek</t>
  </si>
  <si>
    <t xml:space="preserve">A kiadások kategóriái </t>
  </si>
  <si>
    <t>ÁFA -státusz</t>
  </si>
  <si>
    <t>Ami a projekt költségeit illeti, a kedvezményezett nem követelheti az ÁFA-visszatérítést - a költségek ÁFA-val vannak feltüntetve.</t>
  </si>
  <si>
    <t>Ami a projekt költségeit illeti, a kedvezményezett igényelheti az ÁFA-visszatérítést - a kiadások ÁFA nélkül szerepelnek</t>
  </si>
  <si>
    <t>megyék keleten</t>
  </si>
  <si>
    <t>Keleti programterület</t>
  </si>
  <si>
    <t>SK032 - Besztercebányai kerület (megye)</t>
  </si>
  <si>
    <t>SK042 - Kassai kerület (megye)</t>
  </si>
  <si>
    <t>megyék nyugaton</t>
  </si>
  <si>
    <t>Nyugati programterület</t>
  </si>
  <si>
    <t xml:space="preserve">SK010 - Pozsonyi kerület (megye) </t>
  </si>
  <si>
    <t>HU101 - Budapest főváros</t>
  </si>
  <si>
    <t xml:space="preserve">PT1 mutatók </t>
  </si>
  <si>
    <t xml:space="preserve">PS 03 - A kidolgozott dokumentumok száma </t>
  </si>
  <si>
    <t>PS 10 - A fejlesztett rendszerek és szolgáltatások száma</t>
  </si>
  <si>
    <t xml:space="preserve">PS 12 - A szervezett szakmai rendezvények száma </t>
  </si>
  <si>
    <t>PS 13 - Szervezetek száma / a szakmai rendezvényekbe bevont intézmények</t>
  </si>
  <si>
    <t>PS 14 - Az új weboldalak száma</t>
  </si>
  <si>
    <t>PS 15  - Cikkek/ média-megjelenések száma a határon átnyúló témakörben</t>
  </si>
  <si>
    <t>PT4 mutatók</t>
  </si>
  <si>
    <t>szám/év</t>
  </si>
  <si>
    <t>Mennyiségi mutatók</t>
  </si>
  <si>
    <t>R110 - A régiókba látogatók száma összesen</t>
  </si>
  <si>
    <t>R410 - A határon átnyúló együttműködés szintje</t>
  </si>
  <si>
    <t>A projekt rövid leírása angol nyelven</t>
  </si>
  <si>
    <r>
      <t>Kompetenciák</t>
    </r>
    <r>
      <rPr>
        <b/>
        <sz val="10"/>
        <color theme="1"/>
        <rFont val="Calibri"/>
        <family val="2"/>
        <charset val="238"/>
      </rPr>
      <t xml:space="preserve"> és tapasztalatok</t>
    </r>
  </si>
  <si>
    <r>
      <rPr>
        <b/>
        <sz val="10"/>
        <rFont val="Calibri"/>
        <family val="2"/>
        <charset val="238"/>
      </rPr>
      <t>Rövidített</t>
    </r>
    <r>
      <rPr>
        <b/>
        <sz val="10"/>
        <color theme="1"/>
        <rFont val="Calibri"/>
        <family val="2"/>
        <charset val="238"/>
      </rPr>
      <t xml:space="preserve"> megnevezés</t>
    </r>
  </si>
  <si>
    <t>Rövidített megnevezés</t>
  </si>
  <si>
    <t>3.3 TOVÁBBI, KÖLTSÉGVETÉS NÉLKÜLI PARTNEREK ADATAI</t>
  </si>
  <si>
    <t>A kisprojekt vezető kedvezményezettje</t>
  </si>
  <si>
    <t>A kisprojekt partnere</t>
  </si>
  <si>
    <t>Aláírásával a kisprojekt vezető kedvezményezett meghatalmazott képviselője igazolja, hogy a közölt adatok és nyilatkozatok teljesek, helyesek és naprakészek, a pályázó betartotta a vonatkozó pályázati felhívás és a pályázók kézikönyve rendelkezéseit, a kérelemben szereplő minden adat megfelel az eredeti okiratoknak.</t>
  </si>
  <si>
    <t>Utazási költségek és szállásköltségek leírása és indoklása</t>
  </si>
  <si>
    <t>PS01</t>
  </si>
  <si>
    <t>PS02</t>
  </si>
  <si>
    <t>PS03</t>
  </si>
  <si>
    <t>PS04</t>
  </si>
  <si>
    <t>PS05</t>
  </si>
  <si>
    <t>PS06</t>
  </si>
  <si>
    <t>PS07</t>
  </si>
  <si>
    <t>PS09</t>
  </si>
  <si>
    <t>PS10</t>
  </si>
  <si>
    <t>PS12</t>
  </si>
  <si>
    <t>PS13</t>
  </si>
  <si>
    <t>PS14</t>
  </si>
  <si>
    <t>PS15</t>
  </si>
  <si>
    <t>PS16</t>
  </si>
  <si>
    <t>A projekt időtartama</t>
  </si>
  <si>
    <t>A kisprojekt vezető kedvezményezettjének megnevezése</t>
  </si>
  <si>
    <t>A kisprojekt partnerének megnevezése</t>
  </si>
  <si>
    <t>3.1 A KISPROJEKT VEZETŐ KEDVEZMÉNYEZETTJÉNEK ADATAI</t>
  </si>
  <si>
    <t>Irányítószám</t>
  </si>
  <si>
    <t>Hivatalos képviselő</t>
  </si>
  <si>
    <t>3.2 A KISPROJEKT PARTNERÉNEK ADATAI</t>
  </si>
  <si>
    <t>Szervezet azonosító száma</t>
  </si>
  <si>
    <t>3. Költségvetés nélküli partner</t>
  </si>
  <si>
    <t>4. Költségvetés nélküli partner</t>
  </si>
  <si>
    <t>4.1.4. A projekt végtermékei és eredményei (Mit vár a projekttől?)</t>
  </si>
  <si>
    <t>4.2.2 A projekt innovatív jellege (Van valami innovatív az Önök ötletében / kezdeményezésében ?)</t>
  </si>
  <si>
    <t>4.2.3 A projekt eredményeinek fenntarthatósága (Mennyi ideig fog tartani és hogyan fog alakulni a projekt eredményeinek fenntartása a megvalósítást követően?)</t>
  </si>
  <si>
    <t>4.2.4 Kockázatkezelés (Azonosítani tudja azokat a kockázatokat, amelyek a projekt megvalósítása vagy a fenntartási időszak során jelentkezhetnek?)</t>
  </si>
  <si>
    <t>Az 1. sz. tevékenység eredményei</t>
  </si>
  <si>
    <t>A 2. sz. tevékenység eredményei</t>
  </si>
  <si>
    <t>A 3. sz. tevékenység eredményei</t>
  </si>
  <si>
    <t>A 4. sz. tevékenység eredményei</t>
  </si>
  <si>
    <t>Az 5. sz. tevékenység eredményei</t>
  </si>
  <si>
    <t>A 6. sz. tevékenység eredményei</t>
  </si>
  <si>
    <t>Kapcsolódó tevékenység</t>
  </si>
  <si>
    <t>1. Költség-kategória - Személyi költségek</t>
  </si>
  <si>
    <t>A személyi költségek leírása és indoklása</t>
  </si>
  <si>
    <t>Kapcsolódó  tevékenység</t>
  </si>
  <si>
    <t>Irodai és adminisztratív költségek leírása és indoklása</t>
  </si>
  <si>
    <t>Utca</t>
  </si>
  <si>
    <t>A projekt hozzájárulása a program-specifikus eredményindikátor teljesítéséhez</t>
  </si>
  <si>
    <t>A kisprojekt vezető kedvezményezett hivatalos képviselőjének utó- és családi neve</t>
  </si>
  <si>
    <t>Aláírás, bélyegző</t>
  </si>
  <si>
    <t xml:space="preserve"> m² </t>
  </si>
  <si>
    <t>A befektetés által létrehozott természeti terület</t>
  </si>
  <si>
    <t>ha</t>
  </si>
  <si>
    <t>Kidolgozott dokumentumok (stratégiák, tervek, akciótervek, módszertanok, stb.)</t>
  </si>
  <si>
    <t>dokumentumok száma</t>
  </si>
  <si>
    <t>A kerékpárutak hossza</t>
  </si>
  <si>
    <t>km</t>
  </si>
  <si>
    <t>A projekttevékenységekbe bevont nők száma</t>
  </si>
  <si>
    <t xml:space="preserve">nők száma </t>
  </si>
  <si>
    <t>Új munkahelyek száma</t>
  </si>
  <si>
    <t>drb</t>
  </si>
  <si>
    <t>A fenntartott munkahelyek száma</t>
  </si>
  <si>
    <t>Új infrastruktúra száma</t>
  </si>
  <si>
    <t>A fejlesztett rendszerek és szolgáltatások száma</t>
  </si>
  <si>
    <t xml:space="preserve">Szakmai rendezvények száma (konferenciák,    workshopok, szeminárium, tanulmányút, csereprogram, stb.... kivéve a projektmenedzseri találkozókat) </t>
  </si>
  <si>
    <t>Új weboldalak száma</t>
  </si>
  <si>
    <t>Szakmai rendezvényekbe bevont intézmények / szervezetk száma</t>
  </si>
  <si>
    <t>Cikkek/ média-megjelenések száma a határon átnyúló témakörben</t>
  </si>
  <si>
    <t>A beruházáshoz kapcsolódó dokumentumok száma (tanulmányok, elemzések, megvalósíthatósági tanulmányok, technikai tervek stb.)</t>
  </si>
  <si>
    <t>Személyi költségek</t>
  </si>
  <si>
    <t>Irodai és adminisztratív költségek</t>
  </si>
  <si>
    <t xml:space="preserve">Kód  </t>
  </si>
  <si>
    <t>PT 1 - Specifikus kimeneti programindikátorok</t>
  </si>
  <si>
    <t>CO09 - A kulturális és természeti örökségi helyszínekhez és látnivalókhoz érkező látogatók számának növekedése</t>
  </si>
  <si>
    <t>CO23 - Jobb védettségi állapot elérése érdekében támogatott élőhelyek területe</t>
  </si>
  <si>
    <t>O11 -  Átépített és újonnan létesített "zöldfolyosók" hossza</t>
  </si>
  <si>
    <t>PT 4 - Specifikus kimeneti programindikátorok</t>
  </si>
  <si>
    <t>O411 - Kifejlesztett határon átnyúló termékek és szolgáltatások száma</t>
  </si>
  <si>
    <t>O413 - Határon átnyúló hatással rendelkező rendezvények száma</t>
  </si>
  <si>
    <t>O415 - Együttműködésben résztvevő személyek száma</t>
  </si>
  <si>
    <t>O416 - Együttműködésben résztvevő nők száma</t>
  </si>
  <si>
    <t>O 417 - Szociálisan hátrányos helyzetű csoportok (beleértve a romákat is) résztvevőinek száma</t>
  </si>
  <si>
    <t xml:space="preserve">A látogatók éves létszáma </t>
  </si>
  <si>
    <t>Hektár</t>
  </si>
  <si>
    <t>Darabszám</t>
  </si>
  <si>
    <t>Személy</t>
  </si>
  <si>
    <t>Utazási költségek és szállásköltségek</t>
  </si>
  <si>
    <t>Eszközök költségei,</t>
  </si>
  <si>
    <t>Külső szakértők és szolgáltatások költségei,</t>
  </si>
  <si>
    <t>1. Költség-kategória - személyi költségek</t>
  </si>
  <si>
    <t>2. Költség-kategória - Irodai és adminisztratív költségek</t>
  </si>
  <si>
    <t>3. Költség-kategória - Utazási költségek és szállásköltségek</t>
  </si>
  <si>
    <t xml:space="preserve">4. Költség-kategória - Külső szakértők és szolgáltatások költségei </t>
  </si>
  <si>
    <t xml:space="preserve">5. Költség-kategória - Eszközök költségei </t>
  </si>
  <si>
    <t xml:space="preserve">Eszközök költségei </t>
  </si>
  <si>
    <t xml:space="preserve"> Külső szakértők és szolgáltatások költségeinek leírása és indoklása</t>
  </si>
  <si>
    <t xml:space="preserve">O414 - A KPA keretén belül közzétett vagy kidolgozott dokumentumok száma </t>
  </si>
  <si>
    <t>Infrastruktúra és építési munkák költségei.</t>
  </si>
  <si>
    <t>Infrastruktúra és építési munkák költségeinek leírása és indoklása</t>
  </si>
  <si>
    <t>6. Költség-kategória - Infrastruktúra és építési munkák költségei</t>
  </si>
  <si>
    <t xml:space="preserve"> Infrastruktúra és építési munkák költségeinek leírása és indoklása</t>
  </si>
  <si>
    <t>A befektetés által érintett terület/kapacitás</t>
  </si>
  <si>
    <t>Projekt rövidítése</t>
  </si>
  <si>
    <t>Pénzügyi hozzájárulás iránti kérelem kisprojektek részére</t>
  </si>
  <si>
    <t>2. költség kategória -  Irodai és adminisztratív költségek</t>
  </si>
  <si>
    <t>4. Költség-kategória - Külső szakértők és külső szolgáltatások költségei</t>
  </si>
  <si>
    <t xml:space="preserve">5. Költség-kategória -  Eszközök költségei </t>
  </si>
  <si>
    <t>6. Költség-kategória -  Infrastruktúrára és építési munkák költségei</t>
  </si>
  <si>
    <t xml:space="preserve"> Irodai és adminisztratív költségek leírása és indoklása</t>
  </si>
  <si>
    <t xml:space="preserve"> Külső szakértők és külső szolgáltatások költségeinek leírása és indoklása </t>
  </si>
  <si>
    <t xml:space="preserve"> Eszközök költségeinek leírása és indoklása</t>
  </si>
  <si>
    <t>HORIZONTÁLIS ALAPELVEK</t>
  </si>
  <si>
    <t xml:space="preserve">A Vezető Partner kijelenti, hogy:                                                                                                                                1. Azokat a beruházásokat, amelyek kedvezőtlen hatással vannak a természetre, az állat-és növényvilágra, a biodiverzitásra, kompenzációs és kármérséklő intézkedésekkel van kiegészítve. 
2. Az építkezést és/vagy felújítási munkálatokat tartalmazó projektekhez olyan klímabarát építészeti megoldások vannak választva, amelyek a 2013/31/EU alapján az energetikai gazdaságosságra nézve költségoptimálisak.
3. A folyóvizeket és/vagy infrastruktúrát érintő beruházások esetén a projekteket a 2000/60/EK rendelet 4. cikkének megfelelően van megvalósítva és tekintettel van a vízgyűjtő terület gazdálkodására.
</t>
  </si>
  <si>
    <t xml:space="preserve">PT 1 – Természet és kultúra  </t>
  </si>
  <si>
    <t xml:space="preserve">PT 4 – A közigazgatási szervek intézményes határon átnyúló együttműködésének és a határmentén élő lakosság támogatása </t>
  </si>
  <si>
    <t>·       A projekt környezettudatosságot és kulturális tudatosságot alakít ki, pozitív élményeket nyújt a látogatók és vendéglátók számára, szem előtt tartja azokat.</t>
  </si>
  <si>
    <t>·       A projekt alacsony energiaszükségletű vagy közel nullás energiaszükségletű épületek tervezéséről, építéséről és működtetéséről szól.</t>
  </si>
  <si>
    <t xml:space="preserve">·       A projekt közvetlen előnyöket biztosít a természetvédelem számára, előnyöket biztosít a helyi lakosság és gazdaság számára. </t>
  </si>
  <si>
    <t xml:space="preserve">·       A projekt hozzájárul a határon átnyúló oktatás, szociális és egyéb közszolgáltatások elérhetőségéhez. </t>
  </si>
  <si>
    <t>·       A projekt javítja a szolgáltatások nyújtását a határmenti területeken, megerősíti a kölcsönös megértést és a kétnyelvűséget.</t>
  </si>
  <si>
    <t xml:space="preserve">·       A projekt biztosítja a meglévő szolgáltatások elérését a fogyatékkal élők számára.  </t>
  </si>
  <si>
    <t>Szinergia a specifikus intézkedésekkel</t>
  </si>
  <si>
    <t>Fejtse ki a specifikus intézkedések hozzájárulását</t>
  </si>
  <si>
    <t>A pályázati felhívás száma</t>
  </si>
  <si>
    <t>1. ÁLTALÁNOS ADATOK</t>
  </si>
  <si>
    <t>2. PROJEKTÖSSZEFOGLALÓ</t>
  </si>
  <si>
    <t>3. AZONOSÍTÓ ADATOK</t>
  </si>
  <si>
    <t>4. A PROJEKT LEÍRÁSA</t>
  </si>
  <si>
    <t>6. MEGVALÓSÍTÁSI TERV</t>
  </si>
  <si>
    <t>7. A KISPROJEKT VEZETŐ KEDVEZMÉNYEZETT KÖLTSÉGVETÉSE</t>
  </si>
  <si>
    <t>8. A KISPROJEKT PARTNER KÖLTSÉGVETÉSE</t>
  </si>
  <si>
    <t>9. PÉNZÜGYI ÁTTEKINTÉS</t>
  </si>
  <si>
    <t>10. INDIKÁTOROK</t>
  </si>
  <si>
    <t>11 NYILATKOZAT</t>
  </si>
  <si>
    <t>A "Tartósan fenntartható fejlődés" horizontális alapelvvel való szinergiák.</t>
  </si>
  <si>
    <t>Az "Esélyegyenlőség és diszkriminációmentesség" horizontális alapelvvel való szinergiák.</t>
  </si>
  <si>
    <t>A "Férfiak és nők közötti egyenlőség" horizontális alapelvvel való szinergia</t>
  </si>
  <si>
    <t>4.3 A partnerség követelményei</t>
  </si>
  <si>
    <t>Válassza ki a releváns követelményeket:</t>
  </si>
  <si>
    <t>Közös előkészítés</t>
  </si>
  <si>
    <t>Közös megvalósítás</t>
  </si>
  <si>
    <t>Közös finanszírozás</t>
  </si>
  <si>
    <t>Közös személyzet</t>
  </si>
  <si>
    <t>4.4 Határon átnyúló hatás és befolyás</t>
  </si>
  <si>
    <t>4.4.1 Határon átnyúló hatás (Milyen előnyei vannak a határon átnyúló együttműködésnek a partnerek számára?)</t>
  </si>
  <si>
    <t>4.4.2 A projekt kapcsolódása az Interreg V-A Szlovákia – Magyarország Együttműködési Programhoz, ill. az azt megelőző határon átnyúló együttműködési programok által finanszírozott, megvalósított projektekhez</t>
  </si>
  <si>
    <t>4.5 Szinergiák és kölcsönös kiegészítő jelleg</t>
  </si>
  <si>
    <t>4.5.1 A makrorégiós stratégiákkal, politikákkal, programokkal és projektekkel kapcsolatban jelentkező szinergiák (Összhangban áll-e a projekt az említett politikák további fejlesztési céljaival?)</t>
  </si>
  <si>
    <t xml:space="preserve">4.5.2 Szinergiák a kötelező intézkedések </t>
  </si>
  <si>
    <t xml:space="preserve">4.5.3 Szinergiák a programspecifikus intézkedésekkel </t>
  </si>
  <si>
    <t>4.5.4 Szinergia a prioritási tengely specifikus intézkedéseivel</t>
  </si>
  <si>
    <t>igen/nem</t>
  </si>
  <si>
    <t>PT1 Természet:</t>
  </si>
  <si>
    <t xml:space="preserve">PT1 Turizmus: </t>
  </si>
  <si>
    <t xml:space="preserve">PT1 Kultúra: </t>
  </si>
  <si>
    <t xml:space="preserve">PT1 Sport: </t>
  </si>
  <si>
    <t>PT4</t>
  </si>
  <si>
    <t xml:space="preserve">·         jelentős, határon átnyúló hatással rendelkező stratégiák, tanulmányok, kutatások vagy tervek kidolgozása, </t>
  </si>
  <si>
    <t>·         közös szakmai programok kialakítása (csereprogramok indítása a kultúra, oktatás, kutatás,   stb. területén),</t>
  </si>
  <si>
    <t>·         rendezvények szervezése az önkormányzatok között, a fiatalok, illetve fogyatékkal élő fiatalok közötti együttműködés kialakítása érdekében,</t>
  </si>
  <si>
    <t>·         általános és középiskolák közös rendezvényeinek szervezése,</t>
  </si>
  <si>
    <t>·         átfogó, kétnyelvű szakmai műhely kialakítása az IKT eszközök biztonságos használatáról és a résztvevő régiók kulturális érték-térképéről (pl. kétnyelvű eszközök, IKT eszközök - kulturális szolgáltatások, archívumok, kutatás, stb.),</t>
  </si>
  <si>
    <t>·         iskoláztatások, tapasztalatcserék (pl. tréningek, nyári iskolák, egyetemek, versenyek szervezése),</t>
  </si>
  <si>
    <t>·         brossúrák, könyvek, DVD-k kiadása, kisfilmek stb.,</t>
  </si>
  <si>
    <t>·         a közintézmények által nyújtott határon átnyúló szolgáltatások közös tervezése és kialakítása,</t>
  </si>
  <si>
    <t>·         olyan jogi eszközök és IKT megoldások kialakítása, amelyek javítják a határon átnyúló szolgáltatások nyújtását (az információ-áramlás megerősítése, e-governance, m-governance és egyéb),</t>
  </si>
  <si>
    <t xml:space="preserve">·         határon átnyúló szolgáltatások kialakítása az egészségügyi ellátás, oktatás, szociális szolgáltatások, biztonság, adminisztráció területén (pl. adatszolgáltatás, stb.) </t>
  </si>
  <si>
    <t>·         a helyi érdekű médiák együttműködése (információcsere, közös tréningprogramok, stb.),</t>
  </si>
  <si>
    <t>·         határon átnyúló médiák létrehozása,</t>
  </si>
  <si>
    <t>·         a társadalom perifériájára szorult közösségekre irányuló programok kidolgozása és megvalósítása.</t>
  </si>
  <si>
    <t>Specifikus kimenet programindikátorok</t>
  </si>
  <si>
    <t xml:space="preserve">Specifikus kimenet projektindikátorok </t>
  </si>
  <si>
    <t xml:space="preserve">Specifikus eredmény programindikátor </t>
  </si>
  <si>
    <t xml:space="preserve">                                                                                                     </t>
  </si>
  <si>
    <t>2 tev</t>
  </si>
  <si>
    <t>3 tev</t>
  </si>
  <si>
    <t>4 tev</t>
  </si>
  <si>
    <t>5 tev</t>
  </si>
  <si>
    <t>6 tev</t>
  </si>
  <si>
    <t>1 tev</t>
  </si>
  <si>
    <t>HU323 - Szabolcs-Szatmár-Bereg megye</t>
  </si>
  <si>
    <t>4.2.1 Módszertan (Hogyan tervezik az eredmények elérését, teljesítését?)</t>
  </si>
  <si>
    <t>·         a kulturális örökség megőrzése és népszerűsítése a programterületen,</t>
  </si>
  <si>
    <t>·         a kiegészítő infrastruktúra felújítása vagy építése (helyszínek, látogatóközpontok jelölése,...),</t>
  </si>
  <si>
    <t>·         a természetvédelemmel kapcsolatos tapasztalatok megosztása a folyómenti területeken,</t>
  </si>
  <si>
    <t xml:space="preserve">·         közös környezetvédelmi kampányok és oktatási programok kialakítása és megvalósítása,   </t>
  </si>
  <si>
    <t>·         erdő témájú programok kialakítása és megvalósítása gyermekek számára,</t>
  </si>
  <si>
    <t>·         közösségi kertek létrehozása,</t>
  </si>
  <si>
    <t>·         a természetes élőhelyek tisztítását és javítását célzó programok kialakítása és megvalósítása,</t>
  </si>
  <si>
    <t>·         kerékpáros útvonalak (nem közutak) és a turisztikai infrastruktúra megújítása és megjelölése,</t>
  </si>
  <si>
    <t>·         közös kerékpártúrák szervezése,</t>
  </si>
  <si>
    <t>·         zöld útvonalak / ökoutak építése,</t>
  </si>
  <si>
    <t>·         kis vízi /folyami infrastruktúrák építése (pontonok, stb.),</t>
  </si>
  <si>
    <t>·         tematikus utazások szervezése (várak, történetek, stb.),</t>
  </si>
  <si>
    <t>·         sport-és kulturális programok kialakítása a fürdőkben a turisták számára,</t>
  </si>
  <si>
    <t>·      innovatív információs és kommunikációs technológiák  (IKT-megoldások) alkalmazása</t>
  </si>
  <si>
    <t>·         a magas hozzáadott értékkel rendelkező turizmus kihasználása specifikus szegmensekben: kulturális és környezetvédelmi turizmus, gasztronómiai turizmus, sportturizmus, konferenciaturizmus, agroturizmus, fürdő turizmus/gyógyturizmus, vallási turizmus, stb.</t>
  </si>
  <si>
    <t>·         a kulturális örökség népszerűsítése,</t>
  </si>
  <si>
    <t>·         közös kiállítások és kísérő rendezvények szervezése,</t>
  </si>
  <si>
    <t>·         közös vásárok szervezése a helyi termékek népszerűsítése érdekében,</t>
  </si>
  <si>
    <t>·         oktatási programok szervezése kézművesek számára,</t>
  </si>
  <si>
    <t>·         zarándokutak kialakítása/megjelölése,</t>
  </si>
  <si>
    <t>·         közös zarándokutak szervezése,</t>
  </si>
  <si>
    <t xml:space="preserve">·         közös fesztiválok szervezése, </t>
  </si>
  <si>
    <t>·         amfiteátrumok és azok környezetének építése, felújítása,</t>
  </si>
  <si>
    <t xml:space="preserve">·         közös színházi alkotások előkészítése és bemutatása, </t>
  </si>
  <si>
    <t>·         határon átnyúló kulturális együttesek létrehozása (színházi társulat, zenei együttes, táncegyüttes, stb.),</t>
  </si>
  <si>
    <t>·         a programterületen meglévő oktatási intézmények együttműködése a zene/színház területén,</t>
  </si>
  <si>
    <t>·         tehetségkutató és támogató programok kialakítása és megvalósítása a művészet különféle ágazataiban,</t>
  </si>
  <si>
    <t>·         dokumentumok digitalizálása könyvtárak számára.</t>
  </si>
  <si>
    <t>·         többfunkciós játszóterek építése,</t>
  </si>
  <si>
    <t>·         közös sportrendezvények szervezése,</t>
  </si>
  <si>
    <t xml:space="preserve">·         közös sportligák szervezése, </t>
  </si>
  <si>
    <t>·         versenyek szervezése különféle sporttevékenységek keretén belül,</t>
  </si>
  <si>
    <t>·         új, rendhagyó sportágak bemutatása.</t>
  </si>
  <si>
    <t>·         kempingek / táborok létrehozása és kialakítása</t>
  </si>
  <si>
    <t>Tevékenység típusa PT4</t>
  </si>
  <si>
    <t xml:space="preserve">·         stratégiák, tanulmányok, kutatások vagy tervek kidolgozása a természeti örökség megújítása érdekében (csak átfogó beruházási tervek kiindulásaként jogosult)  </t>
  </si>
  <si>
    <t>·         kerékpár, csónak, stb. bérbeadó közösségek alapítása és bővítése,</t>
  </si>
  <si>
    <t>·         a kis léptékű turizmus koncepciójának kialakítása, amely a termék- vagy szolgáltatás innováció útján a helyi környezetvédelmi vagy kulturális szempontokhoz kötődik,</t>
  </si>
  <si>
    <t>·          azon vallási helyek megőrzése és felújítása, amelyek a kulturális örökség részét képezik</t>
  </si>
  <si>
    <t>·         kulturális rendezvények szervezése UNESCO testvérvárosok között,</t>
  </si>
  <si>
    <t>·         sporttevékenységek szervezése a hátrányos helyzetű lakosság / marginalizált csoportok számára,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</si>
</sst>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&quot;-&quot;??\ _F_t_-;_-@_-"/>
    <numFmt numFmtId="165" formatCode="#,##0.00\ [$EUR]"/>
    <numFmt numFmtId="166" formatCode="#,##0.00\ &quot;€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2"/>
      <color theme="1"/>
      <name val="Cambria"/>
      <family val="1"/>
      <charset val="238"/>
    </font>
    <font>
      <sz val="12"/>
      <color rgb="FF000000"/>
      <name val="Symbol"/>
      <family val="1"/>
      <charset val="2"/>
    </font>
    <font>
      <b/>
      <i/>
      <sz val="12"/>
      <color rgb="FF000000"/>
      <name val="Cambria"/>
      <family val="1"/>
      <charset val="238"/>
    </font>
    <font>
      <b/>
      <sz val="18"/>
      <color theme="3"/>
      <name val="Calibri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9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1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ck">
        <color theme="3" tint="0.59996337778862885"/>
      </top>
      <bottom style="thick">
        <color theme="3" tint="0.59996337778862885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>
      <alignment vertical="center"/>
    </xf>
    <xf numFmtId="0" fontId="10" fillId="2" borderId="11">
      <alignment vertical="center"/>
    </xf>
    <xf numFmtId="0" fontId="4" fillId="6" borderId="2">
      <alignment horizontal="left" vertical="center"/>
    </xf>
    <xf numFmtId="0" fontId="12" fillId="4" borderId="12">
      <alignment horizontal="left" vertical="center" wrapText="1"/>
    </xf>
    <xf numFmtId="0" fontId="9" fillId="5" borderId="4">
      <alignment horizontal="left" vertical="center" wrapText="1"/>
    </xf>
    <xf numFmtId="2" fontId="11" fillId="10" borderId="11">
      <alignment horizontal="left" vertical="center" wrapText="1"/>
    </xf>
    <xf numFmtId="0" fontId="11" fillId="9" borderId="11">
      <alignment horizontal="left" vertical="center" wrapText="1"/>
      <protection locked="0"/>
    </xf>
    <xf numFmtId="0" fontId="5" fillId="0" borderId="3">
      <alignment horizontal="center" vertical="center"/>
    </xf>
    <xf numFmtId="0" fontId="3" fillId="7" borderId="1">
      <alignment horizontal="left" vertical="center" wrapText="1"/>
      <protection locked="0"/>
    </xf>
    <xf numFmtId="0" fontId="3" fillId="8" borderId="1">
      <alignment horizontal="center" vertical="center" wrapText="1"/>
    </xf>
    <xf numFmtId="0" fontId="7" fillId="6" borderId="2">
      <alignment vertical="center"/>
    </xf>
    <xf numFmtId="164" fontId="6" fillId="3" borderId="1">
      <alignment horizontal="right" vertical="center" wrapText="1"/>
    </xf>
    <xf numFmtId="164" fontId="2" fillId="0" borderId="0" applyFont="0" applyFill="0" applyBorder="0" applyAlignment="0" applyProtection="0"/>
    <xf numFmtId="0" fontId="4" fillId="0" borderId="2">
      <alignment horizontal="center" vertical="center"/>
    </xf>
    <xf numFmtId="1" fontId="17" fillId="7" borderId="11">
      <alignment horizontal="right" vertical="center" wrapText="1"/>
      <protection locked="0"/>
    </xf>
    <xf numFmtId="9" fontId="2" fillId="0" borderId="0" applyFont="0" applyFill="0" applyBorder="0" applyAlignment="0" applyProtection="0"/>
    <xf numFmtId="0" fontId="4" fillId="3" borderId="2">
      <alignment horizontal="left" vertical="center"/>
    </xf>
    <xf numFmtId="0" fontId="8" fillId="0" borderId="1">
      <alignment horizontal="left" vertical="center"/>
    </xf>
    <xf numFmtId="0" fontId="5" fillId="3" borderId="2">
      <alignment horizontal="left" vertical="center"/>
    </xf>
    <xf numFmtId="165" fontId="6" fillId="0" borderId="1">
      <alignment horizontal="right" vertical="center"/>
    </xf>
    <xf numFmtId="0" fontId="16" fillId="0" borderId="13" applyNumberFormat="0" applyFill="0" applyProtection="0">
      <alignment horizontal="center" vertical="center" wrapText="1"/>
    </xf>
    <xf numFmtId="0" fontId="11" fillId="9" borderId="11">
      <alignment horizontal="left" vertical="top" wrapText="1"/>
      <protection locked="0"/>
    </xf>
    <xf numFmtId="14" fontId="11" fillId="5" borderId="11">
      <alignment horizontal="left" vertical="center" wrapText="1"/>
    </xf>
    <xf numFmtId="166" fontId="11" fillId="10" borderId="11">
      <alignment horizontal="center" vertical="center" wrapText="1"/>
    </xf>
    <xf numFmtId="10" fontId="11" fillId="10" borderId="11">
      <alignment horizontal="center" vertical="center" wrapText="1"/>
    </xf>
    <xf numFmtId="0" fontId="11" fillId="9" borderId="11">
      <alignment horizontal="left" vertical="top" wrapText="1"/>
      <protection locked="0"/>
    </xf>
    <xf numFmtId="166" fontId="11" fillId="9" borderId="11">
      <alignment horizontal="left" vertical="top" wrapText="1"/>
      <protection locked="0"/>
    </xf>
  </cellStyleXfs>
  <cellXfs count="225">
    <xf numFmtId="0" fontId="0" fillId="0" borderId="0" xfId="0"/>
    <xf numFmtId="2" fontId="11" fillId="13" borderId="5" xfId="7" applyFill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1" fillId="0" borderId="0" xfId="0" applyFont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27" fillId="12" borderId="0" xfId="0" applyFont="1" applyFill="1" applyProtection="1">
      <protection locked="0"/>
    </xf>
    <xf numFmtId="0" fontId="28" fillId="12" borderId="0" xfId="0" applyFont="1" applyFill="1" applyProtection="1">
      <protection locked="0"/>
    </xf>
    <xf numFmtId="0" fontId="25" fillId="9" borderId="11" xfId="3" applyFont="1" applyFill="1" applyBorder="1" applyAlignment="1" applyProtection="1">
      <alignment horizontal="center" vertical="center" wrapText="1"/>
      <protection locked="0"/>
    </xf>
    <xf numFmtId="0" fontId="12" fillId="4" borderId="11" xfId="5" applyBorder="1" applyAlignment="1" applyProtection="1">
      <alignment horizontal="left" vertical="center" wrapText="1"/>
      <protection locked="0"/>
    </xf>
    <xf numFmtId="0" fontId="26" fillId="9" borderId="0" xfId="23" applyFont="1" applyFill="1" applyBorder="1" applyProtection="1">
      <alignment horizontal="left" vertical="top" wrapText="1"/>
      <protection locked="0"/>
    </xf>
    <xf numFmtId="0" fontId="11" fillId="9" borderId="11" xfId="27" applyProtection="1">
      <alignment horizontal="left" vertical="top" wrapText="1"/>
      <protection locked="0"/>
    </xf>
    <xf numFmtId="0" fontId="11" fillId="9" borderId="5" xfId="8" applyBorder="1" applyAlignment="1" applyProtection="1">
      <alignment vertical="center" wrapText="1"/>
      <protection locked="0"/>
    </xf>
    <xf numFmtId="2" fontId="11" fillId="9" borderId="0" xfId="7" applyFill="1" applyBorder="1" applyProtection="1">
      <alignment horizontal="left" vertical="center" wrapText="1"/>
      <protection locked="0"/>
    </xf>
    <xf numFmtId="166" fontId="11" fillId="9" borderId="0" xfId="25" applyFill="1" applyBorder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0" fillId="2" borderId="5" xfId="3" applyBorder="1" applyAlignment="1" applyProtection="1">
      <alignment vertical="center"/>
      <protection locked="0"/>
    </xf>
    <xf numFmtId="0" fontId="0" fillId="9" borderId="0" xfId="0" applyFill="1" applyProtection="1">
      <protection locked="0"/>
    </xf>
    <xf numFmtId="0" fontId="11" fillId="9" borderId="11" xfId="23" applyProtection="1">
      <alignment horizontal="left" vertical="top" wrapText="1"/>
      <protection locked="0"/>
    </xf>
    <xf numFmtId="0" fontId="12" fillId="4" borderId="12" xfId="5" applyProtection="1">
      <alignment horizontal="left" vertical="center" wrapText="1"/>
      <protection locked="0"/>
    </xf>
    <xf numFmtId="2" fontId="11" fillId="10" borderId="11" xfId="7" applyProtection="1">
      <alignment horizontal="left" vertical="center" wrapText="1"/>
      <protection locked="0"/>
    </xf>
    <xf numFmtId="0" fontId="21" fillId="0" borderId="0" xfId="0" applyFont="1" applyAlignment="1">
      <alignment wrapText="1"/>
    </xf>
    <xf numFmtId="0" fontId="32" fillId="0" borderId="0" xfId="0" applyFont="1"/>
    <xf numFmtId="0" fontId="21" fillId="0" borderId="0" xfId="0" applyFont="1" applyAlignment="1">
      <alignment horizontal="justify" vertical="center"/>
    </xf>
    <xf numFmtId="0" fontId="32" fillId="0" borderId="0" xfId="0" applyFont="1" applyAlignment="1">
      <alignment horizontal="justify"/>
    </xf>
    <xf numFmtId="0" fontId="32" fillId="0" borderId="0" xfId="0" applyFont="1" applyAlignment="1">
      <alignment horizontal="justify" vertical="center"/>
    </xf>
    <xf numFmtId="0" fontId="31" fillId="0" borderId="0" xfId="0" applyFont="1"/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left"/>
    </xf>
    <xf numFmtId="0" fontId="0" fillId="13" borderId="10" xfId="0" applyFill="1" applyBorder="1" applyAlignment="1" applyProtection="1">
      <alignment horizontal="left" vertical="center" wrapText="1"/>
      <protection locked="0"/>
    </xf>
    <xf numFmtId="0" fontId="0" fillId="13" borderId="6" xfId="0" applyFill="1" applyBorder="1" applyAlignment="1" applyProtection="1">
      <alignment horizontal="left" vertical="center" wrapText="1"/>
      <protection locked="0"/>
    </xf>
    <xf numFmtId="2" fontId="11" fillId="13" borderId="5" xfId="7" applyFill="1" applyBorder="1" applyProtection="1">
      <alignment horizontal="left" vertical="center" wrapText="1"/>
      <protection locked="0"/>
    </xf>
    <xf numFmtId="2" fontId="11" fillId="13" borderId="6" xfId="7" applyFill="1" applyBorder="1" applyProtection="1">
      <alignment horizontal="left" vertical="center" wrapText="1"/>
      <protection locked="0"/>
    </xf>
    <xf numFmtId="0" fontId="11" fillId="9" borderId="5" xfId="23" applyBorder="1" applyProtection="1">
      <alignment horizontal="left" vertical="top" wrapText="1"/>
      <protection locked="0"/>
    </xf>
    <xf numFmtId="0" fontId="11" fillId="9" borderId="6" xfId="23" applyBorder="1" applyProtection="1">
      <alignment horizontal="left" vertical="top" wrapText="1"/>
      <protection locked="0"/>
    </xf>
    <xf numFmtId="0" fontId="18" fillId="4" borderId="41" xfId="5" applyFont="1" applyBorder="1" applyProtection="1">
      <alignment horizontal="left" vertical="center" wrapText="1"/>
      <protection locked="0"/>
    </xf>
    <xf numFmtId="0" fontId="18" fillId="4" borderId="37" xfId="5" applyFont="1" applyBorder="1" applyProtection="1">
      <alignment horizontal="left" vertical="center" wrapText="1"/>
      <protection locked="0"/>
    </xf>
    <xf numFmtId="0" fontId="12" fillId="4" borderId="41" xfId="5" applyBorder="1" applyProtection="1">
      <alignment horizontal="left" vertical="center" wrapText="1"/>
      <protection locked="0"/>
    </xf>
    <xf numFmtId="0" fontId="12" fillId="4" borderId="37" xfId="5" applyBorder="1" applyProtection="1">
      <alignment horizontal="left" vertical="center" wrapText="1"/>
      <protection locked="0"/>
    </xf>
    <xf numFmtId="0" fontId="12" fillId="4" borderId="39" xfId="5" applyBorder="1" applyProtection="1">
      <alignment horizontal="left" vertical="center" wrapText="1"/>
      <protection locked="0"/>
    </xf>
    <xf numFmtId="0" fontId="12" fillId="4" borderId="40" xfId="5" applyBorder="1" applyProtection="1">
      <alignment horizontal="left" vertical="center" wrapText="1"/>
      <protection locked="0"/>
    </xf>
    <xf numFmtId="0" fontId="12" fillId="4" borderId="34" xfId="5" applyBorder="1" applyProtection="1">
      <alignment horizontal="left" vertical="center" wrapText="1"/>
      <protection locked="0"/>
    </xf>
    <xf numFmtId="0" fontId="12" fillId="4" borderId="35" xfId="5" applyBorder="1" applyProtection="1">
      <alignment horizontal="left" vertical="center" wrapText="1"/>
      <protection locked="0"/>
    </xf>
    <xf numFmtId="0" fontId="11" fillId="9" borderId="10" xfId="23" applyBorder="1" applyProtection="1">
      <alignment horizontal="left" vertical="top" wrapText="1"/>
      <protection locked="0"/>
    </xf>
    <xf numFmtId="166" fontId="11" fillId="10" borderId="5" xfId="25" applyBorder="1" applyProtection="1">
      <alignment horizontal="center" vertical="center" wrapText="1"/>
      <protection locked="0"/>
    </xf>
    <xf numFmtId="166" fontId="11" fillId="10" borderId="6" xfId="25" applyBorder="1" applyProtection="1">
      <alignment horizontal="center" vertical="center" wrapText="1"/>
      <protection locked="0"/>
    </xf>
    <xf numFmtId="0" fontId="11" fillId="9" borderId="11" xfId="23" applyProtection="1">
      <alignment horizontal="left" vertical="top" wrapText="1"/>
      <protection locked="0"/>
    </xf>
    <xf numFmtId="2" fontId="11" fillId="9" borderId="11" xfId="7" applyFill="1" applyProtection="1">
      <alignment horizontal="left" vertical="center" wrapText="1"/>
      <protection locked="0"/>
    </xf>
    <xf numFmtId="166" fontId="11" fillId="10" borderId="11" xfId="25" applyProtection="1">
      <alignment horizontal="center" vertical="center" wrapText="1"/>
    </xf>
    <xf numFmtId="0" fontId="12" fillId="4" borderId="32" xfId="5" applyBorder="1" applyProtection="1">
      <alignment horizontal="left" vertical="center" wrapText="1"/>
      <protection locked="0"/>
    </xf>
    <xf numFmtId="0" fontId="12" fillId="4" borderId="14" xfId="5" applyBorder="1" applyProtection="1">
      <alignment horizontal="left" vertical="center" wrapText="1"/>
      <protection locked="0"/>
    </xf>
    <xf numFmtId="0" fontId="12" fillId="4" borderId="33" xfId="5" applyBorder="1" applyProtection="1">
      <alignment horizontal="left" vertical="center" wrapText="1"/>
      <protection locked="0"/>
    </xf>
    <xf numFmtId="0" fontId="12" fillId="4" borderId="38" xfId="5" applyBorder="1" applyProtection="1">
      <alignment horizontal="left" vertical="center" wrapText="1"/>
      <protection locked="0"/>
    </xf>
    <xf numFmtId="0" fontId="19" fillId="4" borderId="36" xfId="5" applyFont="1" applyBorder="1" applyProtection="1">
      <alignment horizontal="left" vertical="center" wrapText="1"/>
      <protection locked="0"/>
    </xf>
    <xf numFmtId="0" fontId="19" fillId="4" borderId="37" xfId="5" applyFont="1" applyBorder="1" applyProtection="1">
      <alignment horizontal="left" vertical="center" wrapText="1"/>
      <protection locked="0"/>
    </xf>
    <xf numFmtId="0" fontId="18" fillId="4" borderId="36" xfId="5" applyFont="1" applyBorder="1" applyProtection="1">
      <alignment horizontal="left" vertical="center" wrapText="1"/>
      <protection locked="0"/>
    </xf>
    <xf numFmtId="0" fontId="12" fillId="4" borderId="36" xfId="5" applyBorder="1" applyProtection="1">
      <alignment horizontal="left" vertical="center" wrapText="1"/>
      <protection locked="0"/>
    </xf>
    <xf numFmtId="0" fontId="11" fillId="9" borderId="19" xfId="23" applyBorder="1" applyProtection="1">
      <alignment horizontal="left" vertical="top" wrapText="1"/>
      <protection locked="0"/>
    </xf>
    <xf numFmtId="0" fontId="11" fillId="9" borderId="21" xfId="23" applyBorder="1" applyProtection="1">
      <alignment horizontal="left" vertical="top" wrapText="1"/>
      <protection locked="0"/>
    </xf>
    <xf numFmtId="0" fontId="11" fillId="9" borderId="20" xfId="23" applyBorder="1" applyProtection="1">
      <alignment horizontal="left" vertical="top" wrapText="1"/>
      <protection locked="0"/>
    </xf>
    <xf numFmtId="166" fontId="11" fillId="10" borderId="19" xfId="25" applyBorder="1" applyProtection="1">
      <alignment horizontal="center" vertical="center" wrapText="1"/>
    </xf>
    <xf numFmtId="166" fontId="11" fillId="10" borderId="20" xfId="25" applyBorder="1" applyProtection="1">
      <alignment horizontal="center" vertical="center" wrapText="1"/>
    </xf>
    <xf numFmtId="166" fontId="11" fillId="10" borderId="5" xfId="25" applyBorder="1" applyProtection="1">
      <alignment horizontal="center" vertical="center" wrapText="1"/>
    </xf>
    <xf numFmtId="166" fontId="11" fillId="10" borderId="6" xfId="25" applyBorder="1" applyProtection="1">
      <alignment horizontal="center" vertical="center" wrapText="1"/>
    </xf>
    <xf numFmtId="0" fontId="11" fillId="11" borderId="19" xfId="23" applyFill="1" applyBorder="1" applyProtection="1">
      <alignment horizontal="left" vertical="top" wrapText="1"/>
      <protection locked="0"/>
    </xf>
    <xf numFmtId="0" fontId="11" fillId="11" borderId="21" xfId="23" applyFill="1" applyBorder="1" applyProtection="1">
      <alignment horizontal="left" vertical="top" wrapText="1"/>
      <protection locked="0"/>
    </xf>
    <xf numFmtId="0" fontId="11" fillId="11" borderId="20" xfId="23" applyFill="1" applyBorder="1" applyProtection="1">
      <alignment horizontal="left" vertical="top" wrapText="1"/>
      <protection locked="0"/>
    </xf>
    <xf numFmtId="0" fontId="12" fillId="4" borderId="12" xfId="5" applyProtection="1">
      <alignment horizontal="left" vertical="center" wrapText="1"/>
      <protection locked="0"/>
    </xf>
    <xf numFmtId="0" fontId="10" fillId="2" borderId="11" xfId="3" applyProtection="1">
      <alignment vertical="center"/>
      <protection locked="0"/>
    </xf>
    <xf numFmtId="49" fontId="11" fillId="9" borderId="11" xfId="23" applyNumberFormat="1" applyProtection="1">
      <alignment horizontal="left" vertical="top" wrapText="1"/>
      <protection locked="0"/>
    </xf>
    <xf numFmtId="1" fontId="17" fillId="7" borderId="11" xfId="16" applyProtection="1">
      <alignment horizontal="right" vertical="center" wrapText="1"/>
    </xf>
    <xf numFmtId="0" fontId="11" fillId="9" borderId="14" xfId="23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11" fillId="9" borderId="15" xfId="8" applyBorder="1" applyAlignment="1" applyProtection="1">
      <alignment horizontal="center" vertical="center" wrapText="1"/>
      <protection locked="0"/>
    </xf>
    <xf numFmtId="0" fontId="11" fillId="9" borderId="14" xfId="8" applyBorder="1" applyAlignment="1" applyProtection="1">
      <alignment horizontal="center" vertical="center" wrapText="1"/>
      <protection locked="0"/>
    </xf>
    <xf numFmtId="0" fontId="11" fillId="9" borderId="16" xfId="8" applyBorder="1" applyAlignment="1" applyProtection="1">
      <alignment horizontal="center" vertical="center" wrapText="1"/>
      <protection locked="0"/>
    </xf>
    <xf numFmtId="0" fontId="11" fillId="9" borderId="7" xfId="8" applyBorder="1" applyAlignment="1" applyProtection="1">
      <alignment horizontal="center" vertical="center" wrapText="1"/>
      <protection locked="0"/>
    </xf>
    <xf numFmtId="0" fontId="11" fillId="9" borderId="9" xfId="8" applyBorder="1" applyAlignment="1" applyProtection="1">
      <alignment horizontal="center" vertical="center" wrapText="1"/>
      <protection locked="0"/>
    </xf>
    <xf numFmtId="0" fontId="11" fillId="9" borderId="8" xfId="8" applyBorder="1" applyAlignment="1" applyProtection="1">
      <alignment horizontal="center" vertical="center" wrapText="1"/>
      <protection locked="0"/>
    </xf>
    <xf numFmtId="0" fontId="11" fillId="9" borderId="27" xfId="23" applyBorder="1" applyProtection="1">
      <alignment horizontal="left" vertical="top" wrapText="1"/>
      <protection locked="0"/>
    </xf>
    <xf numFmtId="0" fontId="11" fillId="9" borderId="28" xfId="23" applyBorder="1" applyProtection="1">
      <alignment horizontal="left" vertical="top" wrapText="1"/>
      <protection locked="0"/>
    </xf>
    <xf numFmtId="0" fontId="11" fillId="9" borderId="29" xfId="23" applyBorder="1" applyProtection="1">
      <alignment horizontal="left" vertical="top" wrapText="1"/>
      <protection locked="0"/>
    </xf>
    <xf numFmtId="0" fontId="11" fillId="9" borderId="30" xfId="23" applyBorder="1" applyProtection="1">
      <alignment horizontal="left" vertical="top" wrapText="1"/>
      <protection locked="0"/>
    </xf>
    <xf numFmtId="0" fontId="11" fillId="9" borderId="0" xfId="23" applyBorder="1" applyProtection="1">
      <alignment horizontal="left" vertical="top" wrapText="1"/>
      <protection locked="0"/>
    </xf>
    <xf numFmtId="0" fontId="11" fillId="9" borderId="31" xfId="23" applyBorder="1" applyProtection="1">
      <alignment horizontal="left" vertical="top" wrapText="1"/>
      <protection locked="0"/>
    </xf>
    <xf numFmtId="0" fontId="12" fillId="4" borderId="25" xfId="5" applyBorder="1" applyProtection="1">
      <alignment horizontal="left" vertical="center" wrapText="1"/>
      <protection locked="0"/>
    </xf>
    <xf numFmtId="0" fontId="12" fillId="4" borderId="22" xfId="5" applyBorder="1" applyProtection="1">
      <alignment horizontal="left" vertical="center" wrapText="1"/>
      <protection locked="0"/>
    </xf>
    <xf numFmtId="0" fontId="12" fillId="4" borderId="26" xfId="5" applyBorder="1" applyProtection="1">
      <alignment horizontal="left" vertical="center" wrapText="1"/>
      <protection locked="0"/>
    </xf>
    <xf numFmtId="0" fontId="12" fillId="4" borderId="28" xfId="5" applyBorder="1" applyProtection="1">
      <alignment horizontal="left" vertical="center" wrapText="1"/>
      <protection locked="0"/>
    </xf>
    <xf numFmtId="0" fontId="19" fillId="4" borderId="41" xfId="5" applyFont="1" applyBorder="1" applyProtection="1">
      <alignment horizontal="left" vertical="center" wrapText="1"/>
      <protection locked="0"/>
    </xf>
    <xf numFmtId="0" fontId="12" fillId="4" borderId="25" xfId="5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1" fontId="17" fillId="7" borderId="19" xfId="16" applyBorder="1" applyProtection="1">
      <alignment horizontal="right" vertical="center" wrapText="1"/>
    </xf>
    <xf numFmtId="1" fontId="17" fillId="7" borderId="21" xfId="16" applyBorder="1" applyProtection="1">
      <alignment horizontal="right" vertical="center" wrapText="1"/>
    </xf>
    <xf numFmtId="1" fontId="17" fillId="7" borderId="20" xfId="16" applyBorder="1" applyProtection="1">
      <alignment horizontal="right" vertical="center" wrapText="1"/>
    </xf>
    <xf numFmtId="0" fontId="0" fillId="15" borderId="28" xfId="0" applyFill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9" fillId="4" borderId="12" xfId="5" applyFont="1" applyProtection="1">
      <alignment horizontal="left" vertical="center" wrapText="1"/>
      <protection locked="0"/>
    </xf>
    <xf numFmtId="2" fontId="11" fillId="10" borderId="11" xfId="7" applyProtection="1">
      <alignment horizontal="left" vertical="center" wrapText="1"/>
    </xf>
    <xf numFmtId="2" fontId="11" fillId="10" borderId="11" xfId="7" applyProtection="1">
      <alignment horizontal="left" vertical="center" wrapText="1"/>
      <protection locked="0"/>
    </xf>
    <xf numFmtId="0" fontId="16" fillId="0" borderId="13" xfId="22" applyProtection="1">
      <alignment horizontal="center" vertical="center" wrapText="1"/>
      <protection locked="0"/>
    </xf>
    <xf numFmtId="0" fontId="11" fillId="11" borderId="11" xfId="23" applyFill="1" applyProtection="1">
      <alignment horizontal="left" vertical="top" wrapText="1"/>
      <protection locked="0"/>
    </xf>
    <xf numFmtId="0" fontId="12" fillId="4" borderId="23" xfId="5" applyBorder="1" applyProtection="1">
      <alignment horizontal="left" vertical="center" wrapText="1"/>
      <protection locked="0"/>
    </xf>
    <xf numFmtId="0" fontId="12" fillId="4" borderId="21" xfId="5" applyBorder="1" applyProtection="1">
      <alignment horizontal="left" vertical="center" wrapText="1"/>
      <protection locked="0"/>
    </xf>
    <xf numFmtId="0" fontId="12" fillId="4" borderId="24" xfId="5" applyBorder="1" applyProtection="1">
      <alignment horizontal="left" vertical="center" wrapText="1"/>
      <protection locked="0"/>
    </xf>
    <xf numFmtId="0" fontId="10" fillId="2" borderId="11" xfId="3" applyAlignment="1" applyProtection="1">
      <alignment horizontal="left" vertical="center"/>
      <protection locked="0"/>
    </xf>
    <xf numFmtId="0" fontId="10" fillId="2" borderId="5" xfId="3" applyBorder="1" applyProtection="1">
      <alignment vertical="center"/>
      <protection locked="0"/>
    </xf>
    <xf numFmtId="0" fontId="10" fillId="2" borderId="10" xfId="3" applyBorder="1" applyProtection="1">
      <alignment vertical="center"/>
      <protection locked="0"/>
    </xf>
    <xf numFmtId="0" fontId="10" fillId="2" borderId="6" xfId="3" applyBorder="1" applyProtection="1">
      <alignment vertical="center"/>
      <protection locked="0"/>
    </xf>
    <xf numFmtId="10" fontId="11" fillId="10" borderId="11" xfId="26" applyProtection="1">
      <alignment horizontal="center" vertical="center" wrapText="1"/>
    </xf>
    <xf numFmtId="0" fontId="10" fillId="2" borderId="11" xfId="3" applyAlignment="1" applyProtection="1">
      <alignment vertical="center" wrapText="1"/>
      <protection locked="0"/>
    </xf>
    <xf numFmtId="49" fontId="11" fillId="10" borderId="15" xfId="7" applyNumberFormat="1" applyBorder="1" applyProtection="1">
      <alignment horizontal="left" vertical="center" wrapText="1"/>
    </xf>
    <xf numFmtId="49" fontId="11" fillId="10" borderId="14" xfId="7" applyNumberFormat="1" applyBorder="1" applyProtection="1">
      <alignment horizontal="left" vertical="center" wrapText="1"/>
    </xf>
    <xf numFmtId="49" fontId="11" fillId="10" borderId="16" xfId="7" applyNumberFormat="1" applyBorder="1" applyProtection="1">
      <alignment horizontal="left" vertical="center" wrapText="1"/>
    </xf>
    <xf numFmtId="49" fontId="11" fillId="10" borderId="7" xfId="7" applyNumberFormat="1" applyBorder="1" applyProtection="1">
      <alignment horizontal="left" vertical="center" wrapText="1"/>
    </xf>
    <xf numFmtId="49" fontId="11" fillId="10" borderId="9" xfId="7" applyNumberFormat="1" applyBorder="1" applyProtection="1">
      <alignment horizontal="left" vertical="center" wrapText="1"/>
    </xf>
    <xf numFmtId="49" fontId="11" fillId="10" borderId="8" xfId="7" applyNumberFormat="1" applyBorder="1" applyProtection="1">
      <alignment horizontal="left" vertical="center" wrapText="1"/>
    </xf>
    <xf numFmtId="49" fontId="11" fillId="11" borderId="19" xfId="23" applyNumberFormat="1" applyFill="1" applyBorder="1" applyProtection="1">
      <alignment horizontal="left" vertical="top" wrapText="1"/>
      <protection locked="0"/>
    </xf>
    <xf numFmtId="49" fontId="11" fillId="11" borderId="21" xfId="23" applyNumberFormat="1" applyFill="1" applyBorder="1" applyProtection="1">
      <alignment horizontal="left" vertical="top" wrapText="1"/>
      <protection locked="0"/>
    </xf>
    <xf numFmtId="49" fontId="11" fillId="11" borderId="20" xfId="23" applyNumberFormat="1" applyFill="1" applyBorder="1" applyProtection="1">
      <alignment horizontal="left" vertical="top" wrapText="1"/>
      <protection locked="0"/>
    </xf>
    <xf numFmtId="0" fontId="11" fillId="11" borderId="14" xfId="23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0" fillId="16" borderId="12" xfId="5" applyFont="1" applyFill="1" applyProtection="1">
      <alignment horizontal="left" vertical="center" wrapText="1"/>
      <protection locked="0"/>
    </xf>
    <xf numFmtId="0" fontId="22" fillId="14" borderId="5" xfId="3" applyFont="1" applyFill="1" applyBorder="1" applyProtection="1">
      <alignment vertical="center"/>
      <protection locked="0"/>
    </xf>
    <xf numFmtId="0" fontId="22" fillId="14" borderId="10" xfId="3" applyFont="1" applyFill="1" applyBorder="1" applyProtection="1">
      <alignment vertical="center"/>
      <protection locked="0"/>
    </xf>
    <xf numFmtId="0" fontId="22" fillId="14" borderId="6" xfId="3" applyFont="1" applyFill="1" applyBorder="1" applyProtection="1">
      <alignment vertical="center"/>
      <protection locked="0"/>
    </xf>
    <xf numFmtId="0" fontId="22" fillId="4" borderId="32" xfId="5" applyFont="1" applyBorder="1" applyProtection="1">
      <alignment horizontal="left" vertical="center" wrapText="1"/>
      <protection locked="0"/>
    </xf>
    <xf numFmtId="0" fontId="22" fillId="4" borderId="14" xfId="5" applyFont="1" applyBorder="1" applyProtection="1">
      <alignment horizontal="left" vertical="center" wrapText="1"/>
      <protection locked="0"/>
    </xf>
    <xf numFmtId="0" fontId="22" fillId="4" borderId="33" xfId="5" applyFont="1" applyBorder="1" applyProtection="1">
      <alignment horizontal="left" vertical="center" wrapText="1"/>
      <protection locked="0"/>
    </xf>
    <xf numFmtId="0" fontId="11" fillId="15" borderId="27" xfId="23" applyFont="1" applyFill="1" applyBorder="1" applyProtection="1">
      <alignment horizontal="left" vertical="top" wrapText="1"/>
      <protection locked="0"/>
    </xf>
    <xf numFmtId="0" fontId="11" fillId="15" borderId="28" xfId="23" applyFont="1" applyFill="1" applyBorder="1" applyProtection="1">
      <alignment horizontal="left" vertical="top" wrapText="1"/>
      <protection locked="0"/>
    </xf>
    <xf numFmtId="0" fontId="11" fillId="15" borderId="29" xfId="23" applyFont="1" applyFill="1" applyBorder="1" applyProtection="1">
      <alignment horizontal="left" vertical="top" wrapText="1"/>
      <protection locked="0"/>
    </xf>
    <xf numFmtId="0" fontId="11" fillId="15" borderId="30" xfId="23" applyFont="1" applyFill="1" applyBorder="1" applyProtection="1">
      <alignment horizontal="left" vertical="top" wrapText="1"/>
      <protection locked="0"/>
    </xf>
    <xf numFmtId="0" fontId="11" fillId="15" borderId="0" xfId="23" applyFont="1" applyFill="1" applyBorder="1" applyProtection="1">
      <alignment horizontal="left" vertical="top" wrapText="1"/>
      <protection locked="0"/>
    </xf>
    <xf numFmtId="0" fontId="11" fillId="15" borderId="31" xfId="23" applyFont="1" applyFill="1" applyBorder="1" applyProtection="1">
      <alignment horizontal="left" vertical="top" wrapText="1"/>
      <protection locked="0"/>
    </xf>
    <xf numFmtId="0" fontId="11" fillId="15" borderId="7" xfId="23" applyFont="1" applyFill="1" applyBorder="1" applyProtection="1">
      <alignment horizontal="left" vertical="top" wrapText="1"/>
      <protection locked="0"/>
    </xf>
    <xf numFmtId="0" fontId="11" fillId="15" borderId="9" xfId="23" applyFont="1" applyFill="1" applyBorder="1" applyProtection="1">
      <alignment horizontal="left" vertical="top" wrapText="1"/>
      <protection locked="0"/>
    </xf>
    <xf numFmtId="0" fontId="11" fillId="15" borderId="8" xfId="23" applyFont="1" applyFill="1" applyBorder="1" applyProtection="1">
      <alignment horizontal="left" vertical="top" wrapText="1"/>
      <protection locked="0"/>
    </xf>
    <xf numFmtId="0" fontId="22" fillId="4" borderId="25" xfId="5" applyFont="1" applyBorder="1" applyProtection="1">
      <alignment horizontal="left" vertical="center" wrapText="1"/>
      <protection locked="0"/>
    </xf>
    <xf numFmtId="0" fontId="22" fillId="4" borderId="22" xfId="5" applyFont="1" applyBorder="1" applyProtection="1">
      <alignment horizontal="left" vertical="center" wrapText="1"/>
      <protection locked="0"/>
    </xf>
    <xf numFmtId="0" fontId="22" fillId="4" borderId="26" xfId="5" applyFont="1" applyBorder="1" applyProtection="1">
      <alignment horizontal="left" vertical="center" wrapText="1"/>
      <protection locked="0"/>
    </xf>
    <xf numFmtId="0" fontId="11" fillId="9" borderId="15" xfId="8" applyBorder="1" applyAlignment="1" applyProtection="1">
      <alignment horizontal="left" vertical="top" wrapText="1"/>
      <protection locked="0"/>
    </xf>
    <xf numFmtId="0" fontId="11" fillId="9" borderId="14" xfId="8" applyBorder="1" applyAlignment="1" applyProtection="1">
      <alignment horizontal="left" vertical="top" wrapText="1"/>
      <protection locked="0"/>
    </xf>
    <xf numFmtId="0" fontId="11" fillId="9" borderId="30" xfId="8" applyBorder="1" applyAlignment="1" applyProtection="1">
      <alignment horizontal="left" vertical="top" wrapText="1"/>
      <protection locked="0"/>
    </xf>
    <xf numFmtId="0" fontId="11" fillId="9" borderId="0" xfId="8" applyBorder="1" applyAlignment="1" applyProtection="1">
      <alignment horizontal="left" vertical="top" wrapText="1"/>
      <protection locked="0"/>
    </xf>
    <xf numFmtId="0" fontId="11" fillId="9" borderId="7" xfId="8" applyBorder="1" applyAlignment="1" applyProtection="1">
      <alignment horizontal="left" vertical="top" wrapText="1"/>
      <protection locked="0"/>
    </xf>
    <xf numFmtId="0" fontId="11" fillId="9" borderId="9" xfId="8" applyBorder="1" applyAlignment="1" applyProtection="1">
      <alignment horizontal="left" vertical="top" wrapText="1"/>
      <protection locked="0"/>
    </xf>
    <xf numFmtId="0" fontId="22" fillId="9" borderId="45" xfId="8" applyFont="1" applyBorder="1" applyAlignment="1" applyProtection="1">
      <alignment horizontal="left" vertical="top"/>
      <protection locked="0"/>
    </xf>
    <xf numFmtId="0" fontId="31" fillId="0" borderId="46" xfId="0" applyFont="1" applyBorder="1" applyAlignment="1" applyProtection="1">
      <alignment horizontal="left" vertical="top"/>
      <protection locked="0"/>
    </xf>
    <xf numFmtId="0" fontId="11" fillId="9" borderId="27" xfId="23" applyBorder="1" applyAlignment="1" applyProtection="1">
      <alignment horizontal="left" vertical="top" wrapText="1"/>
      <protection locked="0"/>
    </xf>
    <xf numFmtId="0" fontId="11" fillId="9" borderId="28" xfId="23" applyBorder="1" applyAlignment="1" applyProtection="1">
      <alignment horizontal="left" vertical="top" wrapText="1"/>
      <protection locked="0"/>
    </xf>
    <xf numFmtId="0" fontId="11" fillId="9" borderId="29" xfId="23" applyBorder="1" applyAlignment="1" applyProtection="1">
      <alignment horizontal="left" vertical="top" wrapText="1"/>
      <protection locked="0"/>
    </xf>
    <xf numFmtId="0" fontId="11" fillId="9" borderId="30" xfId="23" applyBorder="1" applyAlignment="1" applyProtection="1">
      <alignment horizontal="left" vertical="top" wrapText="1"/>
      <protection locked="0"/>
    </xf>
    <xf numFmtId="0" fontId="11" fillId="9" borderId="0" xfId="23" applyBorder="1" applyAlignment="1" applyProtection="1">
      <alignment horizontal="left" vertical="top" wrapText="1"/>
      <protection locked="0"/>
    </xf>
    <xf numFmtId="0" fontId="11" fillId="9" borderId="31" xfId="23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10" fillId="2" borderId="5" xfId="3" applyBorder="1" applyAlignment="1" applyProtection="1">
      <alignment vertical="center" wrapText="1"/>
      <protection locked="0"/>
    </xf>
    <xf numFmtId="0" fontId="10" fillId="2" borderId="10" xfId="3" applyBorder="1" applyAlignment="1" applyProtection="1">
      <alignment vertical="center" wrapText="1"/>
      <protection locked="0"/>
    </xf>
    <xf numFmtId="0" fontId="10" fillId="2" borderId="6" xfId="3" applyBorder="1" applyAlignment="1" applyProtection="1">
      <alignment vertical="center" wrapText="1"/>
      <protection locked="0"/>
    </xf>
    <xf numFmtId="0" fontId="30" fillId="9" borderId="10" xfId="3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12" fillId="4" borderId="47" xfId="5" applyFont="1" applyBorder="1" applyAlignment="1" applyProtection="1">
      <alignment horizontal="left" vertical="center" wrapText="1"/>
      <protection locked="0"/>
    </xf>
    <xf numFmtId="0" fontId="29" fillId="0" borderId="46" xfId="0" applyFont="1" applyBorder="1" applyAlignment="1" applyProtection="1">
      <alignment horizontal="left" vertical="center" wrapText="1"/>
      <protection locked="0"/>
    </xf>
    <xf numFmtId="0" fontId="18" fillId="4" borderId="12" xfId="5" applyFont="1" applyProtection="1">
      <alignment horizontal="left" vertical="center" wrapText="1"/>
      <protection locked="0"/>
    </xf>
    <xf numFmtId="0" fontId="11" fillId="9" borderId="7" xfId="23" applyBorder="1" applyProtection="1">
      <alignment horizontal="left" vertical="top" wrapText="1"/>
      <protection locked="0"/>
    </xf>
    <xf numFmtId="0" fontId="11" fillId="9" borderId="9" xfId="23" applyBorder="1" applyProtection="1">
      <alignment horizontal="left" vertical="top" wrapText="1"/>
      <protection locked="0"/>
    </xf>
    <xf numFmtId="0" fontId="11" fillId="9" borderId="8" xfId="23" applyBorder="1" applyProtection="1">
      <alignment horizontal="left" vertical="top" wrapText="1"/>
      <protection locked="0"/>
    </xf>
    <xf numFmtId="2" fontId="11" fillId="9" borderId="5" xfId="7" applyFill="1" applyBorder="1" applyProtection="1">
      <alignment horizontal="left" vertical="center" wrapText="1"/>
      <protection locked="0"/>
    </xf>
    <xf numFmtId="2" fontId="11" fillId="9" borderId="10" xfId="7" applyFill="1" applyBorder="1" applyProtection="1">
      <alignment horizontal="left" vertical="center" wrapText="1"/>
      <protection locked="0"/>
    </xf>
    <xf numFmtId="2" fontId="11" fillId="9" borderId="6" xfId="7" applyFill="1" applyBorder="1" applyProtection="1">
      <alignment horizontal="left" vertical="center" wrapText="1"/>
      <protection locked="0"/>
    </xf>
    <xf numFmtId="166" fontId="11" fillId="10" borderId="19" xfId="25" applyBorder="1" applyProtection="1">
      <alignment horizontal="center" vertical="center" wrapText="1"/>
      <protection locked="0"/>
    </xf>
    <xf numFmtId="166" fontId="11" fillId="10" borderId="20" xfId="25" applyBorder="1" applyProtection="1">
      <alignment horizontal="center" vertical="center" wrapText="1"/>
      <protection locked="0"/>
    </xf>
    <xf numFmtId="166" fontId="11" fillId="10" borderId="11" xfId="25" applyProtection="1">
      <alignment horizontal="center" vertical="center" wrapText="1"/>
      <protection locked="0"/>
    </xf>
    <xf numFmtId="2" fontId="11" fillId="13" borderId="42" xfId="7" applyFill="1" applyBorder="1" applyAlignment="1" applyProtection="1">
      <alignment horizontal="left" vertical="center" wrapText="1"/>
      <protection locked="0"/>
    </xf>
    <xf numFmtId="0" fontId="0" fillId="13" borderId="43" xfId="0" applyFill="1" applyBorder="1" applyAlignment="1" applyProtection="1">
      <alignment horizontal="left" vertical="center" wrapText="1"/>
      <protection locked="0"/>
    </xf>
    <xf numFmtId="0" fontId="0" fillId="13" borderId="44" xfId="0" applyFill="1" applyBorder="1" applyAlignment="1" applyProtection="1">
      <alignment horizontal="left" vertical="center" wrapText="1"/>
      <protection locked="0"/>
    </xf>
    <xf numFmtId="2" fontId="11" fillId="13" borderId="42" xfId="7" applyFill="1" applyBorder="1" applyProtection="1">
      <alignment horizontal="left" vertical="center" wrapText="1"/>
      <protection locked="0"/>
    </xf>
    <xf numFmtId="2" fontId="11" fillId="13" borderId="44" xfId="7" applyFill="1" applyBorder="1" applyProtection="1">
      <alignment horizontal="left" vertical="center" wrapText="1"/>
      <protection locked="0"/>
    </xf>
    <xf numFmtId="0" fontId="10" fillId="2" borderId="17" xfId="3" applyBorder="1" applyProtection="1">
      <alignment vertical="center"/>
      <protection locked="0"/>
    </xf>
    <xf numFmtId="0" fontId="10" fillId="2" borderId="18" xfId="3" applyBorder="1" applyProtection="1">
      <alignment vertical="center"/>
      <protection locked="0"/>
    </xf>
    <xf numFmtId="2" fontId="11" fillId="10" borderId="5" xfId="7" applyBorder="1" applyProtection="1">
      <alignment horizontal="left" vertical="center" wrapText="1"/>
      <protection locked="0"/>
    </xf>
    <xf numFmtId="2" fontId="11" fillId="10" borderId="10" xfId="7" applyBorder="1" applyProtection="1">
      <alignment horizontal="left" vertical="center" wrapText="1"/>
      <protection locked="0"/>
    </xf>
    <xf numFmtId="2" fontId="11" fillId="10" borderId="6" xfId="7" applyBorder="1" applyProtection="1">
      <alignment horizontal="left" vertical="center" wrapText="1"/>
      <protection locked="0"/>
    </xf>
    <xf numFmtId="2" fontId="24" fillId="9" borderId="11" xfId="7" applyFont="1" applyFill="1" applyAlignment="1" applyProtection="1">
      <alignment horizontal="left" vertical="center" wrapText="1"/>
      <protection locked="0"/>
    </xf>
    <xf numFmtId="2" fontId="24" fillId="9" borderId="11" xfId="7" applyFont="1" applyFill="1" applyProtection="1">
      <alignment horizontal="left" vertical="center" wrapText="1"/>
      <protection locked="0"/>
    </xf>
    <xf numFmtId="2" fontId="10" fillId="12" borderId="9" xfId="7" applyFont="1" applyFill="1" applyBorder="1" applyAlignment="1" applyProtection="1">
      <alignment horizontal="left" vertical="center" wrapText="1"/>
      <protection locked="0"/>
    </xf>
    <xf numFmtId="0" fontId="27" fillId="0" borderId="9" xfId="0" applyFont="1" applyBorder="1" applyAlignment="1" applyProtection="1">
      <alignment wrapText="1"/>
      <protection locked="0"/>
    </xf>
    <xf numFmtId="2" fontId="11" fillId="10" borderId="27" xfId="7" applyBorder="1" applyProtection="1">
      <alignment horizontal="left" vertical="center" wrapText="1"/>
      <protection locked="0"/>
    </xf>
    <xf numFmtId="2" fontId="11" fillId="10" borderId="28" xfId="7" applyBorder="1" applyProtection="1">
      <alignment horizontal="left" vertical="center" wrapText="1"/>
      <protection locked="0"/>
    </xf>
    <xf numFmtId="2" fontId="11" fillId="10" borderId="29" xfId="7" applyBorder="1" applyProtection="1">
      <alignment horizontal="left" vertical="center" wrapText="1"/>
      <protection locked="0"/>
    </xf>
    <xf numFmtId="2" fontId="11" fillId="10" borderId="30" xfId="7" applyBorder="1" applyProtection="1">
      <alignment horizontal="left" vertical="center" wrapText="1"/>
      <protection locked="0"/>
    </xf>
    <xf numFmtId="2" fontId="11" fillId="10" borderId="0" xfId="7" applyBorder="1" applyProtection="1">
      <alignment horizontal="left" vertical="center" wrapText="1"/>
      <protection locked="0"/>
    </xf>
    <xf numFmtId="2" fontId="11" fillId="10" borderId="31" xfId="7" applyBorder="1" applyProtection="1">
      <alignment horizontal="left" vertical="center" wrapText="1"/>
      <protection locked="0"/>
    </xf>
    <xf numFmtId="2" fontId="11" fillId="10" borderId="7" xfId="7" applyBorder="1" applyProtection="1">
      <alignment horizontal="left" vertical="center" wrapText="1"/>
      <protection locked="0"/>
    </xf>
    <xf numFmtId="2" fontId="11" fillId="10" borderId="9" xfId="7" applyBorder="1" applyProtection="1">
      <alignment horizontal="left" vertical="center" wrapText="1"/>
      <protection locked="0"/>
    </xf>
    <xf numFmtId="2" fontId="11" fillId="10" borderId="8" xfId="7" applyBorder="1" applyProtection="1">
      <alignment horizontal="left" vertical="center" wrapText="1"/>
      <protection locked="0"/>
    </xf>
    <xf numFmtId="0" fontId="10" fillId="2" borderId="5" xfId="3" applyBorder="1" applyAlignment="1" applyProtection="1">
      <alignment horizontal="left" vertical="center"/>
      <protection locked="0"/>
    </xf>
    <xf numFmtId="0" fontId="10" fillId="2" borderId="10" xfId="3" applyBorder="1" applyAlignment="1" applyProtection="1">
      <alignment horizontal="left" vertical="center"/>
      <protection locked="0"/>
    </xf>
    <xf numFmtId="0" fontId="10" fillId="2" borderId="6" xfId="3" applyBorder="1" applyAlignment="1" applyProtection="1">
      <alignment horizontal="left" vertical="center"/>
      <protection locked="0"/>
    </xf>
    <xf numFmtId="2" fontId="11" fillId="10" borderId="5" xfId="7" applyBorder="1" applyAlignment="1" applyProtection="1">
      <alignment horizontal="center" vertical="center" wrapText="1"/>
    </xf>
    <xf numFmtId="2" fontId="11" fillId="10" borderId="10" xfId="7" applyBorder="1" applyAlignment="1" applyProtection="1">
      <alignment horizontal="center" vertical="center" wrapText="1"/>
    </xf>
    <xf numFmtId="2" fontId="11" fillId="10" borderId="6" xfId="7" applyBorder="1" applyAlignment="1" applyProtection="1">
      <alignment horizontal="center" vertical="center" wrapText="1"/>
    </xf>
    <xf numFmtId="0" fontId="10" fillId="2" borderId="10" xfId="3" applyBorder="1" applyAlignment="1" applyProtection="1">
      <alignment horizontal="center" vertical="center"/>
      <protection locked="0"/>
    </xf>
    <xf numFmtId="0" fontId="10" fillId="2" borderId="6" xfId="3" applyBorder="1" applyAlignment="1" applyProtection="1">
      <alignment horizontal="center" vertical="center"/>
      <protection locked="0"/>
    </xf>
    <xf numFmtId="0" fontId="20" fillId="2" borderId="5" xfId="3" applyFont="1" applyBorder="1" applyAlignment="1" applyProtection="1">
      <alignment horizontal="center" vertical="center" wrapText="1"/>
      <protection locked="0"/>
    </xf>
    <xf numFmtId="0" fontId="20" fillId="2" borderId="6" xfId="3" applyFont="1" applyBorder="1" applyAlignment="1" applyProtection="1">
      <alignment horizontal="center" vertical="center" wrapText="1"/>
      <protection locked="0"/>
    </xf>
    <xf numFmtId="0" fontId="23" fillId="12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2" fontId="11" fillId="13" borderId="5" xfId="7" applyFill="1" applyBorder="1" applyAlignment="1" applyProtection="1">
      <alignment horizontal="left" vertical="top" wrapText="1"/>
      <protection locked="0"/>
    </xf>
    <xf numFmtId="2" fontId="11" fillId="13" borderId="6" xfId="7" applyFill="1" applyBorder="1" applyAlignment="1" applyProtection="1">
      <alignment horizontal="left" vertical="top" wrapText="1"/>
      <protection locked="0"/>
    </xf>
  </cellXfs>
  <cellStyles count="29">
    <cellStyle name="Aut. calc" xfId="21"/>
    <cellStyle name="BPD" xfId="19"/>
    <cellStyle name="Count" xfId="9"/>
    <cellStyle name="čiarky 2" xfId="14"/>
    <cellStyle name="Date" xfId="24"/>
    <cellStyle name="DF2" xfId="20"/>
    <cellStyle name="Do not fill" xfId="7"/>
    <cellStyle name="Drop down" xfId="8"/>
    <cellStyle name="Euro" xfId="13"/>
    <cellStyle name="euro calculation" xfId="25"/>
    <cellStyle name="Fill in" xfId="23"/>
    <cellStyle name="Fill in-euro" xfId="28"/>
    <cellStyle name="harmonogram" xfId="27"/>
    <cellStyle name="Headline1" xfId="3"/>
    <cellStyle name="Headline2" xfId="5"/>
    <cellStyle name="Headline3" xfId="12"/>
    <cellStyle name="Headline4" xfId="4"/>
    <cellStyle name="Headline4 2" xfId="18"/>
    <cellStyle name="Headline4 C" xfId="15"/>
    <cellStyle name="Normálna" xfId="0" builtinId="0"/>
    <cellStyle name="normálne 2" xfId="2"/>
    <cellStyle name="percent" xfId="26"/>
    <cellStyle name="percentá 2" xfId="17"/>
    <cellStyle name="PNum" xfId="16"/>
    <cellStyle name="Roll 2" xfId="11"/>
    <cellStyle name="Text field_Cen" xfId="10"/>
    <cellStyle name="Titul" xfId="22" builtinId="15" customBuiltin="1"/>
    <cellStyle name="Tutorial" xfId="6"/>
    <cellStyle name="ÚroveňRiadka_1" xfId="1" builtinId="1" iLevel="0"/>
  </cellStyles>
  <dxfs count="370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117187</xdr:colOff>
      <xdr:row>9</xdr:row>
      <xdr:rowOff>67791</xdr:rowOff>
    </xdr:from>
    <xdr:to>
      <xdr:col>6</xdr:col>
      <xdr:colOff>405362</xdr:colOff>
      <xdr:row>13</xdr:row>
      <xdr:rowOff>55274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6387" y="1171377"/>
          <a:ext cx="2726575" cy="72320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117187</xdr:colOff>
      <xdr:row>1286</xdr:row>
      <xdr:rowOff>67791</xdr:rowOff>
    </xdr:from>
    <xdr:to>
      <xdr:col>6</xdr:col>
      <xdr:colOff>405362</xdr:colOff>
      <xdr:row>1290</xdr:row>
      <xdr:rowOff>55274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6387" y="1773499"/>
          <a:ext cx="2726575" cy="7143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"/>
  <sheetViews>
    <sheetView workbookViewId="0">
      <selection activeCell="C30" sqref="C30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L1492"/>
  <sheetViews>
    <sheetView showGridLines="0" tabSelected="1" view="pageBreakPreview" zoomScale="145" zoomScaleNormal="145" zoomScaleSheetLayoutView="145" workbookViewId="0">
      <selection activeCell="A70" sqref="A70:I72"/>
    </sheetView>
  </sheetViews>
  <sheetFormatPr defaultColWidth="9.109375" defaultRowHeight="14.4" x14ac:dyDescent="0.3"/>
  <cols>
    <col min="1" max="3" width="9.109375" style="10"/>
    <col min="4" max="4" width="10.88671875" style="10" customWidth="1"/>
    <col min="5" max="16384" width="9.109375" style="10"/>
  </cols>
  <sheetData>
    <row r="1" spans="1:9" ht="15.75" thickBot="1" x14ac:dyDescent="0.3">
      <c r="A1" s="9"/>
      <c r="B1" s="9"/>
      <c r="C1" s="9"/>
      <c r="D1" s="9"/>
      <c r="E1" s="9"/>
      <c r="F1" s="9"/>
      <c r="G1" s="9"/>
      <c r="H1" s="9"/>
      <c r="I1" s="9"/>
    </row>
    <row r="2" spans="1:9" ht="15" thickBot="1" x14ac:dyDescent="0.35">
      <c r="B2" s="76" t="s">
        <v>328</v>
      </c>
      <c r="C2" s="76"/>
      <c r="D2" s="76"/>
      <c r="F2" s="76" t="s">
        <v>6</v>
      </c>
      <c r="G2" s="76"/>
      <c r="H2" s="76"/>
    </row>
    <row r="3" spans="1:9" ht="15" thickBot="1" x14ac:dyDescent="0.35">
      <c r="B3" s="110"/>
      <c r="C3" s="110"/>
      <c r="D3" s="110"/>
      <c r="F3" s="110"/>
      <c r="G3" s="110"/>
      <c r="H3" s="110"/>
    </row>
    <row r="4" spans="1:9" ht="15" thickBot="1" x14ac:dyDescent="0.35">
      <c r="B4" s="110"/>
      <c r="C4" s="110"/>
      <c r="D4" s="110"/>
      <c r="F4" s="110"/>
      <c r="G4" s="110"/>
      <c r="H4" s="110"/>
    </row>
    <row r="5" spans="1:9" ht="15" thickBot="1" x14ac:dyDescent="0.35">
      <c r="B5" s="110"/>
      <c r="C5" s="110"/>
      <c r="D5" s="110"/>
      <c r="F5" s="110"/>
      <c r="G5" s="110"/>
      <c r="H5" s="110"/>
    </row>
    <row r="6" spans="1:9" ht="15" thickBot="1" x14ac:dyDescent="0.35">
      <c r="B6" s="110"/>
      <c r="C6" s="110"/>
      <c r="D6" s="110"/>
      <c r="F6" s="110"/>
      <c r="G6" s="110"/>
      <c r="H6" s="110"/>
    </row>
    <row r="10" spans="1:9" x14ac:dyDescent="0.3">
      <c r="C10" s="132"/>
      <c r="D10" s="132"/>
      <c r="E10" s="132"/>
      <c r="F10" s="132"/>
      <c r="G10" s="132"/>
    </row>
    <row r="11" spans="1:9" x14ac:dyDescent="0.3">
      <c r="C11" s="132"/>
      <c r="D11" s="132"/>
      <c r="E11" s="132"/>
      <c r="F11" s="132"/>
      <c r="G11" s="132"/>
    </row>
    <row r="12" spans="1:9" x14ac:dyDescent="0.3">
      <c r="C12" s="132"/>
      <c r="D12" s="132"/>
      <c r="E12" s="132"/>
      <c r="F12" s="132"/>
      <c r="G12" s="132"/>
    </row>
    <row r="13" spans="1:9" x14ac:dyDescent="0.3">
      <c r="C13" s="132"/>
      <c r="D13" s="132"/>
      <c r="E13" s="132"/>
      <c r="F13" s="132"/>
      <c r="G13" s="132"/>
    </row>
    <row r="14" spans="1:9" x14ac:dyDescent="0.3">
      <c r="C14" s="132"/>
      <c r="D14" s="132"/>
      <c r="E14" s="132"/>
      <c r="F14" s="132"/>
      <c r="G14" s="132"/>
    </row>
    <row r="17" spans="2:8" ht="15.75" thickBot="1" x14ac:dyDescent="0.3"/>
    <row r="18" spans="2:8" ht="15.6" thickTop="1" thickBot="1" x14ac:dyDescent="0.35">
      <c r="B18" s="111" t="s">
        <v>308</v>
      </c>
      <c r="C18" s="111"/>
      <c r="D18" s="111"/>
      <c r="E18" s="111"/>
      <c r="F18" s="111"/>
      <c r="G18" s="111"/>
      <c r="H18" s="111"/>
    </row>
    <row r="19" spans="2:8" ht="15.6" thickTop="1" thickBot="1" x14ac:dyDescent="0.35">
      <c r="B19" s="111"/>
      <c r="C19" s="111"/>
      <c r="D19" s="111"/>
      <c r="E19" s="111"/>
      <c r="F19" s="111"/>
      <c r="G19" s="111"/>
      <c r="H19" s="111"/>
    </row>
    <row r="20" spans="2:8" ht="15.6" thickTop="1" thickBot="1" x14ac:dyDescent="0.35">
      <c r="B20" s="111"/>
      <c r="C20" s="111"/>
      <c r="D20" s="111"/>
      <c r="E20" s="111"/>
      <c r="F20" s="111"/>
      <c r="G20" s="111"/>
      <c r="H20" s="111"/>
    </row>
    <row r="21" spans="2:8" ht="15.6" thickTop="1" thickBot="1" x14ac:dyDescent="0.35">
      <c r="B21" s="111"/>
      <c r="C21" s="111"/>
      <c r="D21" s="111"/>
      <c r="E21" s="111"/>
      <c r="F21" s="111"/>
      <c r="G21" s="111"/>
      <c r="H21" s="111"/>
    </row>
    <row r="22" spans="2:8" ht="15.6" thickTop="1" thickBot="1" x14ac:dyDescent="0.35">
      <c r="B22" s="111"/>
      <c r="C22" s="111"/>
      <c r="D22" s="111"/>
      <c r="E22" s="111"/>
      <c r="F22" s="111"/>
      <c r="G22" s="111"/>
      <c r="H22" s="111"/>
    </row>
    <row r="23" spans="2:8" ht="15.6" thickTop="1" thickBot="1" x14ac:dyDescent="0.35">
      <c r="B23" s="111"/>
      <c r="C23" s="111"/>
      <c r="D23" s="111"/>
      <c r="E23" s="111"/>
      <c r="F23" s="111"/>
      <c r="G23" s="111"/>
      <c r="H23" s="111"/>
    </row>
    <row r="24" spans="2:8" ht="15.6" thickTop="1" thickBot="1" x14ac:dyDescent="0.35"/>
    <row r="25" spans="2:8" ht="15" thickBot="1" x14ac:dyDescent="0.35">
      <c r="B25" s="76" t="s">
        <v>0</v>
      </c>
      <c r="C25" s="76"/>
      <c r="D25" s="76"/>
      <c r="E25" s="112"/>
      <c r="F25" s="112"/>
      <c r="G25" s="112"/>
      <c r="H25" s="112"/>
    </row>
    <row r="26" spans="2:8" ht="15" thickBot="1" x14ac:dyDescent="0.35">
      <c r="B26" s="11"/>
      <c r="C26" s="11"/>
      <c r="D26" s="11"/>
      <c r="E26" s="12"/>
      <c r="F26" s="12"/>
      <c r="G26" s="12"/>
      <c r="H26" s="12"/>
    </row>
    <row r="27" spans="2:8" ht="15" thickBot="1" x14ac:dyDescent="0.35">
      <c r="B27" s="121" t="s">
        <v>227</v>
      </c>
      <c r="C27" s="121"/>
      <c r="D27" s="121"/>
      <c r="E27" s="109" t="str">
        <f>IF(ISBLANK(A159),"",A159)</f>
        <v/>
      </c>
      <c r="F27" s="109"/>
      <c r="G27" s="109"/>
      <c r="H27" s="109"/>
    </row>
    <row r="28" spans="2:8" ht="15" thickBot="1" x14ac:dyDescent="0.35">
      <c r="B28" s="121"/>
      <c r="C28" s="121"/>
      <c r="D28" s="121"/>
      <c r="E28" s="109"/>
      <c r="F28" s="109"/>
      <c r="G28" s="109"/>
      <c r="H28" s="109"/>
    </row>
    <row r="29" spans="2:8" ht="15" thickBot="1" x14ac:dyDescent="0.35">
      <c r="B29" s="121"/>
      <c r="C29" s="121"/>
      <c r="D29" s="121"/>
      <c r="E29" s="109"/>
      <c r="F29" s="109"/>
      <c r="G29" s="109"/>
      <c r="H29" s="109"/>
    </row>
    <row r="30" spans="2:8" ht="15" thickBot="1" x14ac:dyDescent="0.35"/>
    <row r="31" spans="2:8" ht="15" thickBot="1" x14ac:dyDescent="0.35">
      <c r="B31" s="116" t="s">
        <v>1</v>
      </c>
      <c r="C31" s="116"/>
      <c r="D31" s="116"/>
      <c r="E31" s="109" t="str">
        <f>IF(ISBLANK(A48),"",A48)</f>
        <v/>
      </c>
      <c r="F31" s="109"/>
      <c r="G31" s="109"/>
      <c r="H31" s="109"/>
    </row>
    <row r="32" spans="2:8" ht="15" thickBot="1" x14ac:dyDescent="0.35">
      <c r="B32" s="116"/>
      <c r="C32" s="116"/>
      <c r="D32" s="116"/>
      <c r="E32" s="109"/>
      <c r="F32" s="109"/>
      <c r="G32" s="109"/>
      <c r="H32" s="109"/>
    </row>
    <row r="33" spans="1:9" ht="15" thickBot="1" x14ac:dyDescent="0.35">
      <c r="B33" s="116"/>
      <c r="C33" s="116"/>
      <c r="D33" s="116"/>
      <c r="E33" s="109"/>
      <c r="F33" s="109"/>
      <c r="G33" s="109"/>
      <c r="H33" s="109"/>
    </row>
    <row r="34" spans="1:9" ht="15" thickBot="1" x14ac:dyDescent="0.35"/>
    <row r="35" spans="1:9" ht="15" thickBot="1" x14ac:dyDescent="0.35">
      <c r="B35" s="76" t="s">
        <v>307</v>
      </c>
      <c r="C35" s="76"/>
      <c r="D35" s="76"/>
      <c r="E35" s="109" t="str">
        <f>IF(ISBLANK(B52),"",B52)</f>
        <v/>
      </c>
      <c r="F35" s="109"/>
      <c r="G35" s="109"/>
      <c r="H35" s="109"/>
    </row>
    <row r="36" spans="1:9" ht="15" thickBot="1" x14ac:dyDescent="0.35"/>
    <row r="37" spans="1:9" ht="15" customHeight="1" thickBot="1" x14ac:dyDescent="0.35">
      <c r="B37" s="76" t="s">
        <v>3</v>
      </c>
      <c r="C37" s="76"/>
      <c r="D37" s="76"/>
      <c r="E37" s="112"/>
      <c r="F37" s="112"/>
      <c r="G37" s="112"/>
      <c r="H37" s="112"/>
    </row>
    <row r="38" spans="1:9" ht="15" customHeight="1" thickBot="1" x14ac:dyDescent="0.35">
      <c r="B38" s="76"/>
      <c r="C38" s="76"/>
      <c r="D38" s="76"/>
      <c r="E38" s="112"/>
      <c r="F38" s="112"/>
      <c r="G38" s="112"/>
      <c r="H38" s="112"/>
    </row>
    <row r="39" spans="1:9" ht="15" thickBot="1" x14ac:dyDescent="0.35">
      <c r="B39" s="76"/>
      <c r="C39" s="76"/>
      <c r="D39" s="76"/>
      <c r="E39" s="112"/>
      <c r="F39" s="112"/>
      <c r="G39" s="112"/>
      <c r="H39" s="112"/>
    </row>
    <row r="40" spans="1:9" ht="15" thickBot="1" x14ac:dyDescent="0.35"/>
    <row r="41" spans="1:9" ht="15" thickBot="1" x14ac:dyDescent="0.35">
      <c r="B41" s="76" t="s">
        <v>4</v>
      </c>
      <c r="C41" s="76"/>
      <c r="D41" s="76"/>
      <c r="E41" s="56">
        <f>F927+F1079</f>
        <v>0</v>
      </c>
      <c r="F41" s="56"/>
      <c r="G41" s="56"/>
      <c r="H41" s="56"/>
    </row>
    <row r="42" spans="1:9" ht="15" thickBot="1" x14ac:dyDescent="0.35"/>
    <row r="43" spans="1:9" ht="15" thickBot="1" x14ac:dyDescent="0.35">
      <c r="B43" s="76" t="s">
        <v>5</v>
      </c>
      <c r="C43" s="76"/>
      <c r="D43" s="76"/>
      <c r="E43" s="56">
        <f>E41*0.85</f>
        <v>0</v>
      </c>
      <c r="F43" s="56"/>
      <c r="G43" s="56"/>
      <c r="H43" s="56"/>
    </row>
    <row r="44" spans="1:9" ht="15" thickBot="1" x14ac:dyDescent="0.35"/>
    <row r="45" spans="1:9" ht="15" thickBot="1" x14ac:dyDescent="0.35">
      <c r="A45" s="76" t="s">
        <v>329</v>
      </c>
      <c r="B45" s="76"/>
      <c r="C45" s="76"/>
      <c r="D45" s="76"/>
      <c r="E45" s="76"/>
      <c r="F45" s="76"/>
      <c r="G45" s="76"/>
      <c r="H45" s="76"/>
      <c r="I45" s="76"/>
    </row>
    <row r="46" spans="1:9" ht="15" thickBot="1" x14ac:dyDescent="0.35"/>
    <row r="47" spans="1:9" ht="15" thickBot="1" x14ac:dyDescent="0.35">
      <c r="A47" s="75" t="s">
        <v>1</v>
      </c>
      <c r="B47" s="75"/>
      <c r="C47" s="75"/>
      <c r="D47" s="75"/>
      <c r="E47" s="75"/>
      <c r="F47" s="75"/>
      <c r="G47" s="75"/>
      <c r="H47" s="75"/>
      <c r="I47" s="75"/>
    </row>
    <row r="48" spans="1:9" ht="15" thickBot="1" x14ac:dyDescent="0.35">
      <c r="A48" s="112"/>
      <c r="B48" s="112"/>
      <c r="C48" s="112"/>
      <c r="D48" s="112"/>
      <c r="E48" s="112"/>
      <c r="F48" s="112"/>
      <c r="G48" s="112"/>
      <c r="H48" s="112"/>
      <c r="I48" s="112"/>
    </row>
    <row r="49" spans="1:9" ht="15" thickBot="1" x14ac:dyDescent="0.35">
      <c r="A49" s="112"/>
      <c r="B49" s="112"/>
      <c r="C49" s="112"/>
      <c r="D49" s="112"/>
      <c r="E49" s="112"/>
      <c r="F49" s="112"/>
      <c r="G49" s="112"/>
      <c r="H49" s="112"/>
      <c r="I49" s="112"/>
    </row>
    <row r="50" spans="1:9" ht="15" thickBot="1" x14ac:dyDescent="0.35"/>
    <row r="51" spans="1:9" ht="15" thickBot="1" x14ac:dyDescent="0.35">
      <c r="B51" s="113" t="s">
        <v>2</v>
      </c>
      <c r="C51" s="114"/>
      <c r="D51" s="115"/>
      <c r="F51" s="75" t="s">
        <v>226</v>
      </c>
      <c r="G51" s="75"/>
      <c r="H51" s="75"/>
    </row>
    <row r="52" spans="1:9" ht="15" customHeight="1" thickBot="1" x14ac:dyDescent="0.35">
      <c r="B52" s="112"/>
      <c r="C52" s="112"/>
      <c r="D52" s="112"/>
      <c r="F52" s="109" t="str">
        <f>IF(OR(B55=0,F55=0),"",(YEAR(F55)-YEAR(B55))*12+MONTH(F55)-MONTH(B55)+1&amp;" mes.")</f>
        <v/>
      </c>
      <c r="G52" s="109"/>
      <c r="H52" s="109"/>
    </row>
    <row r="53" spans="1:9" ht="15" thickBot="1" x14ac:dyDescent="0.35">
      <c r="B53" s="11"/>
      <c r="C53" s="11"/>
      <c r="D53" s="11"/>
      <c r="F53" s="11"/>
      <c r="G53" s="11"/>
      <c r="H53" s="11"/>
    </row>
    <row r="54" spans="1:9" ht="15" thickBot="1" x14ac:dyDescent="0.35">
      <c r="B54" s="75" t="s">
        <v>167</v>
      </c>
      <c r="C54" s="75"/>
      <c r="D54" s="75"/>
      <c r="F54" s="75" t="s">
        <v>168</v>
      </c>
      <c r="G54" s="75"/>
      <c r="H54" s="75"/>
    </row>
    <row r="55" spans="1:9" ht="15" thickBot="1" x14ac:dyDescent="0.35">
      <c r="B55" s="112"/>
      <c r="C55" s="112"/>
      <c r="D55" s="112"/>
      <c r="F55" s="112"/>
      <c r="G55" s="112"/>
      <c r="H55" s="112"/>
    </row>
    <row r="56" spans="1:9" ht="15" thickBot="1" x14ac:dyDescent="0.35"/>
    <row r="57" spans="1:9" ht="15" thickBot="1" x14ac:dyDescent="0.35">
      <c r="A57" s="75" t="s">
        <v>227</v>
      </c>
      <c r="B57" s="75"/>
      <c r="C57" s="75"/>
      <c r="D57" s="75"/>
      <c r="E57" s="75"/>
      <c r="F57" s="75"/>
      <c r="G57" s="75"/>
      <c r="H57" s="75"/>
      <c r="I57" s="75"/>
    </row>
    <row r="58" spans="1:9" ht="15" customHeight="1" thickBot="1" x14ac:dyDescent="0.35">
      <c r="A58" s="109" t="str">
        <f>IF(ISBLANK(A159),"",A159)</f>
        <v/>
      </c>
      <c r="B58" s="109"/>
      <c r="C58" s="109"/>
      <c r="D58" s="109"/>
      <c r="E58" s="109"/>
      <c r="F58" s="109"/>
      <c r="G58" s="109"/>
      <c r="H58" s="109"/>
      <c r="I58" s="109"/>
    </row>
    <row r="59" spans="1:9" ht="15" thickBot="1" x14ac:dyDescent="0.35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ht="15" thickBot="1" x14ac:dyDescent="0.35"/>
    <row r="61" spans="1:9" ht="15" thickBot="1" x14ac:dyDescent="0.35">
      <c r="A61" s="75" t="s">
        <v>228</v>
      </c>
      <c r="B61" s="75"/>
      <c r="C61" s="75"/>
      <c r="D61" s="75"/>
      <c r="E61" s="75"/>
      <c r="F61" s="75"/>
      <c r="G61" s="75"/>
      <c r="H61" s="75"/>
      <c r="I61" s="75"/>
    </row>
    <row r="62" spans="1:9" ht="15" customHeight="1" thickBot="1" x14ac:dyDescent="0.35">
      <c r="A62" s="109" t="str">
        <f>IF(ISBLANK(A224),"",A224)</f>
        <v/>
      </c>
      <c r="B62" s="109"/>
      <c r="C62" s="109"/>
      <c r="D62" s="109"/>
      <c r="E62" s="109"/>
      <c r="F62" s="109"/>
      <c r="G62" s="109"/>
      <c r="H62" s="109"/>
      <c r="I62" s="109"/>
    </row>
    <row r="63" spans="1:9" ht="15" thickBot="1" x14ac:dyDescent="0.35">
      <c r="A63" s="109"/>
      <c r="B63" s="109"/>
      <c r="C63" s="109"/>
      <c r="D63" s="109"/>
      <c r="E63" s="109"/>
      <c r="F63" s="109"/>
      <c r="G63" s="109"/>
      <c r="H63" s="109"/>
      <c r="I63" s="109"/>
    </row>
    <row r="64" spans="1:9" ht="15" thickBot="1" x14ac:dyDescent="0.35"/>
    <row r="65" spans="1:9" ht="15" thickBot="1" x14ac:dyDescent="0.35">
      <c r="A65" s="75" t="s">
        <v>3</v>
      </c>
      <c r="B65" s="75"/>
      <c r="C65" s="75"/>
      <c r="D65" s="75"/>
      <c r="E65" s="75"/>
      <c r="F65" s="75"/>
      <c r="G65" s="75"/>
      <c r="H65" s="75"/>
      <c r="I65" s="75"/>
    </row>
    <row r="66" spans="1:9" ht="15.75" customHeight="1" x14ac:dyDescent="0.3">
      <c r="A66" s="122" t="str">
        <f>IF(ISBLANK(E37),"",E37)</f>
        <v/>
      </c>
      <c r="B66" s="123"/>
      <c r="C66" s="123"/>
      <c r="D66" s="123"/>
      <c r="E66" s="123"/>
      <c r="F66" s="123"/>
      <c r="G66" s="123"/>
      <c r="H66" s="123"/>
      <c r="I66" s="124"/>
    </row>
    <row r="67" spans="1:9" ht="15" thickBot="1" x14ac:dyDescent="0.35">
      <c r="A67" s="125"/>
      <c r="B67" s="126"/>
      <c r="C67" s="126"/>
      <c r="D67" s="126"/>
      <c r="E67" s="126"/>
      <c r="F67" s="126"/>
      <c r="G67" s="126"/>
      <c r="H67" s="126"/>
      <c r="I67" s="127"/>
    </row>
    <row r="68" spans="1:9" ht="15" thickBot="1" x14ac:dyDescent="0.35"/>
    <row r="69" spans="1:9" ht="15" thickBot="1" x14ac:dyDescent="0.35">
      <c r="A69" s="75" t="s">
        <v>44</v>
      </c>
      <c r="B69" s="75"/>
      <c r="C69" s="75"/>
      <c r="D69" s="75"/>
      <c r="E69" s="75"/>
      <c r="F69" s="75"/>
      <c r="G69" s="75"/>
      <c r="H69" s="75"/>
      <c r="I69" s="75"/>
    </row>
    <row r="70" spans="1:9" ht="15" thickBot="1" x14ac:dyDescent="0.35">
      <c r="A70" s="112"/>
      <c r="B70" s="112"/>
      <c r="C70" s="112"/>
      <c r="D70" s="112"/>
      <c r="E70" s="112"/>
      <c r="F70" s="112"/>
      <c r="G70" s="112"/>
      <c r="H70" s="112"/>
      <c r="I70" s="112"/>
    </row>
    <row r="71" spans="1:9" ht="15" thickBot="1" x14ac:dyDescent="0.35">
      <c r="A71" s="112"/>
      <c r="B71" s="112"/>
      <c r="C71" s="112"/>
      <c r="D71" s="112"/>
      <c r="E71" s="112"/>
      <c r="F71" s="112"/>
      <c r="G71" s="112"/>
      <c r="H71" s="112"/>
      <c r="I71" s="112"/>
    </row>
    <row r="72" spans="1:9" ht="15" thickBot="1" x14ac:dyDescent="0.35">
      <c r="A72" s="112"/>
      <c r="B72" s="112"/>
      <c r="C72" s="112"/>
      <c r="D72" s="112"/>
      <c r="E72" s="112"/>
      <c r="F72" s="112"/>
      <c r="G72" s="112"/>
      <c r="H72" s="112"/>
      <c r="I72" s="112"/>
    </row>
    <row r="73" spans="1:9" ht="15" thickBot="1" x14ac:dyDescent="0.35"/>
    <row r="74" spans="1:9" ht="15" thickBot="1" x14ac:dyDescent="0.35">
      <c r="A74" s="75" t="s">
        <v>33</v>
      </c>
      <c r="B74" s="75"/>
      <c r="C74" s="75"/>
      <c r="D74" s="75"/>
      <c r="E74" s="75"/>
      <c r="F74" s="75"/>
      <c r="G74" s="75"/>
      <c r="H74" s="75"/>
      <c r="I74" s="75"/>
    </row>
    <row r="75" spans="1:9" ht="15" thickBot="1" x14ac:dyDescent="0.35"/>
    <row r="76" spans="1:9" ht="15" thickBot="1" x14ac:dyDescent="0.35">
      <c r="B76" s="75" t="s">
        <v>4</v>
      </c>
      <c r="C76" s="75"/>
      <c r="D76" s="75"/>
      <c r="E76" s="56">
        <f>E41</f>
        <v>0</v>
      </c>
      <c r="F76" s="56"/>
      <c r="G76" s="56"/>
      <c r="H76" s="56"/>
    </row>
    <row r="77" spans="1:9" ht="15" thickBot="1" x14ac:dyDescent="0.35"/>
    <row r="78" spans="1:9" ht="15" thickBot="1" x14ac:dyDescent="0.35">
      <c r="B78" s="75" t="s">
        <v>5</v>
      </c>
      <c r="C78" s="75"/>
      <c r="D78" s="75"/>
      <c r="E78" s="56">
        <f>E43</f>
        <v>0</v>
      </c>
      <c r="F78" s="56"/>
      <c r="G78" s="56"/>
      <c r="H78" s="56"/>
    </row>
    <row r="79" spans="1:9" ht="15" thickBot="1" x14ac:dyDescent="0.35"/>
    <row r="80" spans="1:9" ht="15" thickBot="1" x14ac:dyDescent="0.35">
      <c r="B80" s="75" t="s">
        <v>90</v>
      </c>
      <c r="C80" s="75"/>
      <c r="D80" s="75"/>
      <c r="E80" s="56">
        <f>E76-E78</f>
        <v>0</v>
      </c>
      <c r="F80" s="56"/>
      <c r="G80" s="56"/>
      <c r="H80" s="56"/>
    </row>
    <row r="81" spans="1:9" ht="15" thickBot="1" x14ac:dyDescent="0.35"/>
    <row r="82" spans="1:9" ht="15" thickBot="1" x14ac:dyDescent="0.35">
      <c r="B82" s="75" t="s">
        <v>91</v>
      </c>
      <c r="C82" s="75"/>
      <c r="D82" s="75"/>
      <c r="E82" s="120" t="e">
        <f>E78/E76</f>
        <v>#DIV/0!</v>
      </c>
      <c r="F82" s="120"/>
      <c r="G82" s="120"/>
      <c r="H82" s="120"/>
    </row>
    <row r="83" spans="1:9" ht="15" thickBot="1" x14ac:dyDescent="0.35">
      <c r="G83" s="13"/>
    </row>
    <row r="84" spans="1:9" ht="15" thickBot="1" x14ac:dyDescent="0.35">
      <c r="A84" s="76" t="s">
        <v>330</v>
      </c>
      <c r="B84" s="76"/>
      <c r="C84" s="76"/>
      <c r="D84" s="76"/>
      <c r="E84" s="76"/>
      <c r="F84" s="76"/>
      <c r="G84" s="76"/>
      <c r="H84" s="76"/>
      <c r="I84" s="76"/>
    </row>
    <row r="85" spans="1:9" ht="15" thickBot="1" x14ac:dyDescent="0.35"/>
    <row r="86" spans="1:9" ht="15" thickBot="1" x14ac:dyDescent="0.35">
      <c r="A86" s="75" t="s">
        <v>7</v>
      </c>
      <c r="B86" s="75"/>
      <c r="C86" s="75"/>
      <c r="D86" s="75"/>
      <c r="E86" s="75"/>
      <c r="F86" s="75"/>
      <c r="G86" s="75"/>
      <c r="H86" s="75"/>
      <c r="I86" s="75"/>
    </row>
    <row r="87" spans="1:9" ht="15" thickBot="1" x14ac:dyDescent="0.35">
      <c r="A87" s="78" t="str">
        <f>LEN(A88)&amp;"/1800"</f>
        <v>0/1800</v>
      </c>
      <c r="B87" s="78"/>
      <c r="C87" s="78"/>
      <c r="D87" s="78"/>
      <c r="E87" s="78"/>
      <c r="F87" s="78"/>
      <c r="G87" s="78"/>
      <c r="H87" s="78"/>
      <c r="I87" s="78"/>
    </row>
    <row r="88" spans="1:9" ht="15" thickBot="1" x14ac:dyDescent="0.35">
      <c r="A88" s="112"/>
      <c r="B88" s="112"/>
      <c r="C88" s="112"/>
      <c r="D88" s="112"/>
      <c r="E88" s="112"/>
      <c r="F88" s="112"/>
      <c r="G88" s="112"/>
      <c r="H88" s="112"/>
      <c r="I88" s="112"/>
    </row>
    <row r="89" spans="1:9" ht="15" thickBot="1" x14ac:dyDescent="0.35">
      <c r="A89" s="112"/>
      <c r="B89" s="112"/>
      <c r="C89" s="112"/>
      <c r="D89" s="112"/>
      <c r="E89" s="112"/>
      <c r="F89" s="112"/>
      <c r="G89" s="112"/>
      <c r="H89" s="112"/>
      <c r="I89" s="112"/>
    </row>
    <row r="90" spans="1:9" ht="15" thickBot="1" x14ac:dyDescent="0.35">
      <c r="A90" s="112"/>
      <c r="B90" s="112"/>
      <c r="C90" s="112"/>
      <c r="D90" s="112"/>
      <c r="E90" s="112"/>
      <c r="F90" s="112"/>
      <c r="G90" s="112"/>
      <c r="H90" s="112"/>
      <c r="I90" s="112"/>
    </row>
    <row r="91" spans="1:9" ht="15" thickBot="1" x14ac:dyDescent="0.35">
      <c r="A91" s="112"/>
      <c r="B91" s="112"/>
      <c r="C91" s="112"/>
      <c r="D91" s="112"/>
      <c r="E91" s="112"/>
      <c r="F91" s="112"/>
      <c r="G91" s="112"/>
      <c r="H91" s="112"/>
      <c r="I91" s="112"/>
    </row>
    <row r="92" spans="1:9" ht="15" thickBot="1" x14ac:dyDescent="0.35">
      <c r="A92" s="112"/>
      <c r="B92" s="112"/>
      <c r="C92" s="112"/>
      <c r="D92" s="112"/>
      <c r="E92" s="112"/>
      <c r="F92" s="112"/>
      <c r="G92" s="112"/>
      <c r="H92" s="112"/>
      <c r="I92" s="112"/>
    </row>
    <row r="93" spans="1:9" ht="15" thickBot="1" x14ac:dyDescent="0.35">
      <c r="A93" s="112"/>
      <c r="B93" s="112"/>
      <c r="C93" s="112"/>
      <c r="D93" s="112"/>
      <c r="E93" s="112"/>
      <c r="F93" s="112"/>
      <c r="G93" s="112"/>
      <c r="H93" s="112"/>
      <c r="I93" s="112"/>
    </row>
    <row r="94" spans="1:9" ht="15" thickBot="1" x14ac:dyDescent="0.35">
      <c r="A94" s="112"/>
      <c r="B94" s="112"/>
      <c r="C94" s="112"/>
      <c r="D94" s="112"/>
      <c r="E94" s="112"/>
      <c r="F94" s="112"/>
      <c r="G94" s="112"/>
      <c r="H94" s="112"/>
      <c r="I94" s="112"/>
    </row>
    <row r="95" spans="1:9" ht="15" thickBot="1" x14ac:dyDescent="0.35">
      <c r="A95" s="112"/>
      <c r="B95" s="112"/>
      <c r="C95" s="112"/>
      <c r="D95" s="112"/>
      <c r="E95" s="112"/>
      <c r="F95" s="112"/>
      <c r="G95" s="112"/>
      <c r="H95" s="112"/>
      <c r="I95" s="112"/>
    </row>
    <row r="96" spans="1:9" ht="15" thickBot="1" x14ac:dyDescent="0.35">
      <c r="A96" s="112"/>
      <c r="B96" s="112"/>
      <c r="C96" s="112"/>
      <c r="D96" s="112"/>
      <c r="E96" s="112"/>
      <c r="F96" s="112"/>
      <c r="G96" s="112"/>
      <c r="H96" s="112"/>
      <c r="I96" s="112"/>
    </row>
    <row r="97" spans="1:9" ht="15" thickBot="1" x14ac:dyDescent="0.35">
      <c r="A97" s="112"/>
      <c r="B97" s="112"/>
      <c r="C97" s="112"/>
      <c r="D97" s="112"/>
      <c r="E97" s="112"/>
      <c r="F97" s="112"/>
      <c r="G97" s="112"/>
      <c r="H97" s="112"/>
      <c r="I97" s="112"/>
    </row>
    <row r="98" spans="1:9" ht="15" thickBot="1" x14ac:dyDescent="0.35">
      <c r="A98" s="112"/>
      <c r="B98" s="112"/>
      <c r="C98" s="112"/>
      <c r="D98" s="112"/>
      <c r="E98" s="112"/>
      <c r="F98" s="112"/>
      <c r="G98" s="112"/>
      <c r="H98" s="112"/>
      <c r="I98" s="112"/>
    </row>
    <row r="99" spans="1:9" ht="15" thickBot="1" x14ac:dyDescent="0.35">
      <c r="A99" s="112"/>
      <c r="B99" s="112"/>
      <c r="C99" s="112"/>
      <c r="D99" s="112"/>
      <c r="E99" s="112"/>
      <c r="F99" s="112"/>
      <c r="G99" s="112"/>
      <c r="H99" s="112"/>
      <c r="I99" s="112"/>
    </row>
    <row r="100" spans="1:9" ht="15" thickBot="1" x14ac:dyDescent="0.35">
      <c r="A100" s="112"/>
      <c r="B100" s="112"/>
      <c r="C100" s="112"/>
      <c r="D100" s="112"/>
      <c r="E100" s="112"/>
      <c r="F100" s="112"/>
      <c r="G100" s="112"/>
      <c r="H100" s="112"/>
      <c r="I100" s="112"/>
    </row>
    <row r="101" spans="1:9" ht="15" thickBot="1" x14ac:dyDescent="0.35">
      <c r="A101" s="112"/>
      <c r="B101" s="112"/>
      <c r="C101" s="112"/>
      <c r="D101" s="112"/>
      <c r="E101" s="112"/>
      <c r="F101" s="112"/>
      <c r="G101" s="112"/>
      <c r="H101" s="112"/>
      <c r="I101" s="112"/>
    </row>
    <row r="102" spans="1:9" ht="15" thickBot="1" x14ac:dyDescent="0.35">
      <c r="A102" s="112"/>
      <c r="B102" s="112"/>
      <c r="C102" s="112"/>
      <c r="D102" s="112"/>
      <c r="E102" s="112"/>
      <c r="F102" s="112"/>
      <c r="G102" s="112"/>
      <c r="H102" s="112"/>
      <c r="I102" s="112"/>
    </row>
    <row r="103" spans="1:9" ht="15" thickBot="1" x14ac:dyDescent="0.35">
      <c r="A103" s="112"/>
      <c r="B103" s="112"/>
      <c r="C103" s="112"/>
      <c r="D103" s="112"/>
      <c r="E103" s="112"/>
      <c r="F103" s="112"/>
      <c r="G103" s="112"/>
      <c r="H103" s="112"/>
      <c r="I103" s="112"/>
    </row>
    <row r="104" spans="1:9" ht="15" thickBot="1" x14ac:dyDescent="0.35">
      <c r="A104" s="112"/>
      <c r="B104" s="112"/>
      <c r="C104" s="112"/>
      <c r="D104" s="112"/>
      <c r="E104" s="112"/>
      <c r="F104" s="112"/>
      <c r="G104" s="112"/>
      <c r="H104" s="112"/>
      <c r="I104" s="112"/>
    </row>
    <row r="105" spans="1:9" ht="15" thickBot="1" x14ac:dyDescent="0.35">
      <c r="A105" s="112"/>
      <c r="B105" s="112"/>
      <c r="C105" s="112"/>
      <c r="D105" s="112"/>
      <c r="E105" s="112"/>
      <c r="F105" s="112"/>
      <c r="G105" s="112"/>
      <c r="H105" s="112"/>
      <c r="I105" s="112"/>
    </row>
    <row r="106" spans="1:9" ht="15" thickBot="1" x14ac:dyDescent="0.35">
      <c r="A106" s="112"/>
      <c r="B106" s="112"/>
      <c r="C106" s="112"/>
      <c r="D106" s="112"/>
      <c r="E106" s="112"/>
      <c r="F106" s="112"/>
      <c r="G106" s="112"/>
      <c r="H106" s="112"/>
      <c r="I106" s="112"/>
    </row>
    <row r="107" spans="1:9" ht="15" thickBot="1" x14ac:dyDescent="0.35">
      <c r="A107" s="112"/>
      <c r="B107" s="112"/>
      <c r="C107" s="112"/>
      <c r="D107" s="112"/>
      <c r="E107" s="112"/>
      <c r="F107" s="112"/>
      <c r="G107" s="112"/>
      <c r="H107" s="112"/>
      <c r="I107" s="112"/>
    </row>
    <row r="108" spans="1:9" ht="15" thickBot="1" x14ac:dyDescent="0.35"/>
    <row r="109" spans="1:9" ht="15" thickBot="1" x14ac:dyDescent="0.35">
      <c r="A109" s="75" t="s">
        <v>95</v>
      </c>
      <c r="B109" s="75"/>
      <c r="C109" s="75"/>
      <c r="D109" s="75"/>
      <c r="E109" s="75"/>
      <c r="F109" s="75"/>
      <c r="G109" s="75"/>
      <c r="H109" s="75"/>
      <c r="I109" s="75"/>
    </row>
    <row r="110" spans="1:9" ht="15" thickBot="1" x14ac:dyDescent="0.35">
      <c r="A110" s="78" t="str">
        <f>LEN(A111)&amp;"/1800"</f>
        <v>0/1800</v>
      </c>
      <c r="B110" s="78"/>
      <c r="C110" s="78"/>
      <c r="D110" s="78"/>
      <c r="E110" s="78"/>
      <c r="F110" s="78"/>
      <c r="G110" s="78"/>
      <c r="H110" s="78"/>
      <c r="I110" s="78"/>
    </row>
    <row r="111" spans="1:9" ht="15" thickBot="1" x14ac:dyDescent="0.35">
      <c r="A111" s="112"/>
      <c r="B111" s="112"/>
      <c r="C111" s="112"/>
      <c r="D111" s="112"/>
      <c r="E111" s="112"/>
      <c r="F111" s="112"/>
      <c r="G111" s="112"/>
      <c r="H111" s="112"/>
      <c r="I111" s="112"/>
    </row>
    <row r="112" spans="1:9" ht="15" thickBot="1" x14ac:dyDescent="0.35">
      <c r="A112" s="112"/>
      <c r="B112" s="112"/>
      <c r="C112" s="112"/>
      <c r="D112" s="112"/>
      <c r="E112" s="112"/>
      <c r="F112" s="112"/>
      <c r="G112" s="112"/>
      <c r="H112" s="112"/>
      <c r="I112" s="112"/>
    </row>
    <row r="113" spans="1:9" ht="15" thickBot="1" x14ac:dyDescent="0.35">
      <c r="A113" s="112"/>
      <c r="B113" s="112"/>
      <c r="C113" s="112"/>
      <c r="D113" s="112"/>
      <c r="E113" s="112"/>
      <c r="F113" s="112"/>
      <c r="G113" s="112"/>
      <c r="H113" s="112"/>
      <c r="I113" s="112"/>
    </row>
    <row r="114" spans="1:9" ht="15" thickBot="1" x14ac:dyDescent="0.35">
      <c r="A114" s="112"/>
      <c r="B114" s="112"/>
      <c r="C114" s="112"/>
      <c r="D114" s="112"/>
      <c r="E114" s="112"/>
      <c r="F114" s="112"/>
      <c r="G114" s="112"/>
      <c r="H114" s="112"/>
      <c r="I114" s="112"/>
    </row>
    <row r="115" spans="1:9" ht="15" thickBot="1" x14ac:dyDescent="0.35">
      <c r="A115" s="112"/>
      <c r="B115" s="112"/>
      <c r="C115" s="112"/>
      <c r="D115" s="112"/>
      <c r="E115" s="112"/>
      <c r="F115" s="112"/>
      <c r="G115" s="112"/>
      <c r="H115" s="112"/>
      <c r="I115" s="112"/>
    </row>
    <row r="116" spans="1:9" ht="15" thickBot="1" x14ac:dyDescent="0.35">
      <c r="A116" s="112"/>
      <c r="B116" s="112"/>
      <c r="C116" s="112"/>
      <c r="D116" s="112"/>
      <c r="E116" s="112"/>
      <c r="F116" s="112"/>
      <c r="G116" s="112"/>
      <c r="H116" s="112"/>
      <c r="I116" s="112"/>
    </row>
    <row r="117" spans="1:9" ht="15" thickBot="1" x14ac:dyDescent="0.35">
      <c r="A117" s="112"/>
      <c r="B117" s="112"/>
      <c r="C117" s="112"/>
      <c r="D117" s="112"/>
      <c r="E117" s="112"/>
      <c r="F117" s="112"/>
      <c r="G117" s="112"/>
      <c r="H117" s="112"/>
      <c r="I117" s="112"/>
    </row>
    <row r="118" spans="1:9" ht="15" thickBot="1" x14ac:dyDescent="0.35">
      <c r="A118" s="112"/>
      <c r="B118" s="112"/>
      <c r="C118" s="112"/>
      <c r="D118" s="112"/>
      <c r="E118" s="112"/>
      <c r="F118" s="112"/>
      <c r="G118" s="112"/>
      <c r="H118" s="112"/>
      <c r="I118" s="112"/>
    </row>
    <row r="119" spans="1:9" ht="15" thickBot="1" x14ac:dyDescent="0.35">
      <c r="A119" s="112"/>
      <c r="B119" s="112"/>
      <c r="C119" s="112"/>
      <c r="D119" s="112"/>
      <c r="E119" s="112"/>
      <c r="F119" s="112"/>
      <c r="G119" s="112"/>
      <c r="H119" s="112"/>
      <c r="I119" s="112"/>
    </row>
    <row r="120" spans="1:9" ht="15" thickBot="1" x14ac:dyDescent="0.35">
      <c r="A120" s="112"/>
      <c r="B120" s="112"/>
      <c r="C120" s="112"/>
      <c r="D120" s="112"/>
      <c r="E120" s="112"/>
      <c r="F120" s="112"/>
      <c r="G120" s="112"/>
      <c r="H120" s="112"/>
      <c r="I120" s="112"/>
    </row>
    <row r="121" spans="1:9" ht="15" thickBot="1" x14ac:dyDescent="0.35">
      <c r="A121" s="112"/>
      <c r="B121" s="112"/>
      <c r="C121" s="112"/>
      <c r="D121" s="112"/>
      <c r="E121" s="112"/>
      <c r="F121" s="112"/>
      <c r="G121" s="112"/>
      <c r="H121" s="112"/>
      <c r="I121" s="112"/>
    </row>
    <row r="122" spans="1:9" ht="15" thickBot="1" x14ac:dyDescent="0.35">
      <c r="A122" s="112"/>
      <c r="B122" s="112"/>
      <c r="C122" s="112"/>
      <c r="D122" s="112"/>
      <c r="E122" s="112"/>
      <c r="F122" s="112"/>
      <c r="G122" s="112"/>
      <c r="H122" s="112"/>
      <c r="I122" s="112"/>
    </row>
    <row r="123" spans="1:9" ht="15" thickBot="1" x14ac:dyDescent="0.35">
      <c r="A123" s="112"/>
      <c r="B123" s="112"/>
      <c r="C123" s="112"/>
      <c r="D123" s="112"/>
      <c r="E123" s="112"/>
      <c r="F123" s="112"/>
      <c r="G123" s="112"/>
      <c r="H123" s="112"/>
      <c r="I123" s="112"/>
    </row>
    <row r="124" spans="1:9" ht="15" thickBot="1" x14ac:dyDescent="0.35">
      <c r="A124" s="112"/>
      <c r="B124" s="112"/>
      <c r="C124" s="112"/>
      <c r="D124" s="112"/>
      <c r="E124" s="112"/>
      <c r="F124" s="112"/>
      <c r="G124" s="112"/>
      <c r="H124" s="112"/>
      <c r="I124" s="112"/>
    </row>
    <row r="125" spans="1:9" ht="15" thickBot="1" x14ac:dyDescent="0.35">
      <c r="A125" s="112"/>
      <c r="B125" s="112"/>
      <c r="C125" s="112"/>
      <c r="D125" s="112"/>
      <c r="E125" s="112"/>
      <c r="F125" s="112"/>
      <c r="G125" s="112"/>
      <c r="H125" s="112"/>
      <c r="I125" s="112"/>
    </row>
    <row r="126" spans="1:9" ht="15" thickBot="1" x14ac:dyDescent="0.35">
      <c r="A126" s="112"/>
      <c r="B126" s="112"/>
      <c r="C126" s="112"/>
      <c r="D126" s="112"/>
      <c r="E126" s="112"/>
      <c r="F126" s="112"/>
      <c r="G126" s="112"/>
      <c r="H126" s="112"/>
      <c r="I126" s="112"/>
    </row>
    <row r="127" spans="1:9" ht="15" thickBot="1" x14ac:dyDescent="0.35">
      <c r="A127" s="112"/>
      <c r="B127" s="112"/>
      <c r="C127" s="112"/>
      <c r="D127" s="112"/>
      <c r="E127" s="112"/>
      <c r="F127" s="112"/>
      <c r="G127" s="112"/>
      <c r="H127" s="112"/>
      <c r="I127" s="112"/>
    </row>
    <row r="128" spans="1:9" ht="15" thickBot="1" x14ac:dyDescent="0.35">
      <c r="A128" s="112"/>
      <c r="B128" s="112"/>
      <c r="C128" s="112"/>
      <c r="D128" s="112"/>
      <c r="E128" s="112"/>
      <c r="F128" s="112"/>
      <c r="G128" s="112"/>
      <c r="H128" s="112"/>
      <c r="I128" s="112"/>
    </row>
    <row r="129" spans="1:9" ht="15" thickBot="1" x14ac:dyDescent="0.35">
      <c r="A129" s="112"/>
      <c r="B129" s="112"/>
      <c r="C129" s="112"/>
      <c r="D129" s="112"/>
      <c r="E129" s="112"/>
      <c r="F129" s="112"/>
      <c r="G129" s="112"/>
      <c r="H129" s="112"/>
      <c r="I129" s="112"/>
    </row>
    <row r="130" spans="1:9" ht="15" thickBot="1" x14ac:dyDescent="0.35">
      <c r="A130" s="112"/>
      <c r="B130" s="112"/>
      <c r="C130" s="112"/>
      <c r="D130" s="112"/>
      <c r="E130" s="112"/>
      <c r="F130" s="112"/>
      <c r="G130" s="112"/>
      <c r="H130" s="112"/>
      <c r="I130" s="112"/>
    </row>
    <row r="131" spans="1:9" ht="15.75" customHeight="1" thickBot="1" x14ac:dyDescent="0.35"/>
    <row r="132" spans="1:9" ht="15.75" customHeight="1" thickBot="1" x14ac:dyDescent="0.35">
      <c r="A132" s="75" t="s">
        <v>203</v>
      </c>
      <c r="B132" s="75"/>
      <c r="C132" s="75"/>
      <c r="D132" s="75"/>
      <c r="E132" s="75"/>
      <c r="F132" s="75"/>
      <c r="G132" s="75"/>
      <c r="H132" s="75"/>
      <c r="I132" s="75"/>
    </row>
    <row r="133" spans="1:9" ht="15.75" customHeight="1" thickBot="1" x14ac:dyDescent="0.35">
      <c r="A133" s="78" t="str">
        <f>LEN(A134)&amp;"/1800"</f>
        <v>0/1800</v>
      </c>
      <c r="B133" s="78"/>
      <c r="C133" s="78"/>
      <c r="D133" s="78"/>
      <c r="E133" s="78"/>
      <c r="F133" s="78"/>
      <c r="G133" s="78"/>
      <c r="H133" s="78"/>
      <c r="I133" s="78"/>
    </row>
    <row r="134" spans="1:9" ht="15.75" customHeight="1" thickBot="1" x14ac:dyDescent="0.35">
      <c r="A134" s="112"/>
      <c r="B134" s="112"/>
      <c r="C134" s="112"/>
      <c r="D134" s="112"/>
      <c r="E134" s="112"/>
      <c r="F134" s="112"/>
      <c r="G134" s="112"/>
      <c r="H134" s="112"/>
      <c r="I134" s="112"/>
    </row>
    <row r="135" spans="1:9" ht="15.75" customHeight="1" thickBot="1" x14ac:dyDescent="0.35">
      <c r="A135" s="112"/>
      <c r="B135" s="112"/>
      <c r="C135" s="112"/>
      <c r="D135" s="112"/>
      <c r="E135" s="112"/>
      <c r="F135" s="112"/>
      <c r="G135" s="112"/>
      <c r="H135" s="112"/>
      <c r="I135" s="112"/>
    </row>
    <row r="136" spans="1:9" ht="15.75" customHeight="1" thickBot="1" x14ac:dyDescent="0.35">
      <c r="A136" s="112"/>
      <c r="B136" s="112"/>
      <c r="C136" s="112"/>
      <c r="D136" s="112"/>
      <c r="E136" s="112"/>
      <c r="F136" s="112"/>
      <c r="G136" s="112"/>
      <c r="H136" s="112"/>
      <c r="I136" s="112"/>
    </row>
    <row r="137" spans="1:9" ht="15.75" customHeight="1" thickBot="1" x14ac:dyDescent="0.35">
      <c r="A137" s="112"/>
      <c r="B137" s="112"/>
      <c r="C137" s="112"/>
      <c r="D137" s="112"/>
      <c r="E137" s="112"/>
      <c r="F137" s="112"/>
      <c r="G137" s="112"/>
      <c r="H137" s="112"/>
      <c r="I137" s="112"/>
    </row>
    <row r="138" spans="1:9" ht="15.75" customHeight="1" thickBot="1" x14ac:dyDescent="0.35">
      <c r="A138" s="112"/>
      <c r="B138" s="112"/>
      <c r="C138" s="112"/>
      <c r="D138" s="112"/>
      <c r="E138" s="112"/>
      <c r="F138" s="112"/>
      <c r="G138" s="112"/>
      <c r="H138" s="112"/>
      <c r="I138" s="112"/>
    </row>
    <row r="139" spans="1:9" ht="15.75" customHeight="1" thickBot="1" x14ac:dyDescent="0.35">
      <c r="A139" s="112"/>
      <c r="B139" s="112"/>
      <c r="C139" s="112"/>
      <c r="D139" s="112"/>
      <c r="E139" s="112"/>
      <c r="F139" s="112"/>
      <c r="G139" s="112"/>
      <c r="H139" s="112"/>
      <c r="I139" s="112"/>
    </row>
    <row r="140" spans="1:9" ht="15.75" customHeight="1" thickBot="1" x14ac:dyDescent="0.35">
      <c r="A140" s="112"/>
      <c r="B140" s="112"/>
      <c r="C140" s="112"/>
      <c r="D140" s="112"/>
      <c r="E140" s="112"/>
      <c r="F140" s="112"/>
      <c r="G140" s="112"/>
      <c r="H140" s="112"/>
      <c r="I140" s="112"/>
    </row>
    <row r="141" spans="1:9" ht="15.75" customHeight="1" thickBot="1" x14ac:dyDescent="0.35">
      <c r="A141" s="112"/>
      <c r="B141" s="112"/>
      <c r="C141" s="112"/>
      <c r="D141" s="112"/>
      <c r="E141" s="112"/>
      <c r="F141" s="112"/>
      <c r="G141" s="112"/>
      <c r="H141" s="112"/>
      <c r="I141" s="112"/>
    </row>
    <row r="142" spans="1:9" ht="15.75" customHeight="1" thickBot="1" x14ac:dyDescent="0.35">
      <c r="A142" s="112"/>
      <c r="B142" s="112"/>
      <c r="C142" s="112"/>
      <c r="D142" s="112"/>
      <c r="E142" s="112"/>
      <c r="F142" s="112"/>
      <c r="G142" s="112"/>
      <c r="H142" s="112"/>
      <c r="I142" s="112"/>
    </row>
    <row r="143" spans="1:9" ht="15.75" customHeight="1" thickBot="1" x14ac:dyDescent="0.35">
      <c r="A143" s="112"/>
      <c r="B143" s="112"/>
      <c r="C143" s="112"/>
      <c r="D143" s="112"/>
      <c r="E143" s="112"/>
      <c r="F143" s="112"/>
      <c r="G143" s="112"/>
      <c r="H143" s="112"/>
      <c r="I143" s="112"/>
    </row>
    <row r="144" spans="1:9" ht="15.75" customHeight="1" thickBot="1" x14ac:dyDescent="0.35">
      <c r="A144" s="112"/>
      <c r="B144" s="112"/>
      <c r="C144" s="112"/>
      <c r="D144" s="112"/>
      <c r="E144" s="112"/>
      <c r="F144" s="112"/>
      <c r="G144" s="112"/>
      <c r="H144" s="112"/>
      <c r="I144" s="112"/>
    </row>
    <row r="145" spans="1:9" ht="15.75" customHeight="1" thickBot="1" x14ac:dyDescent="0.35">
      <c r="A145" s="112"/>
      <c r="B145" s="112"/>
      <c r="C145" s="112"/>
      <c r="D145" s="112"/>
      <c r="E145" s="112"/>
      <c r="F145" s="112"/>
      <c r="G145" s="112"/>
      <c r="H145" s="112"/>
      <c r="I145" s="112"/>
    </row>
    <row r="146" spans="1:9" ht="15.75" customHeight="1" thickBot="1" x14ac:dyDescent="0.35">
      <c r="A146" s="112"/>
      <c r="B146" s="112"/>
      <c r="C146" s="112"/>
      <c r="D146" s="112"/>
      <c r="E146" s="112"/>
      <c r="F146" s="112"/>
      <c r="G146" s="112"/>
      <c r="H146" s="112"/>
      <c r="I146" s="112"/>
    </row>
    <row r="147" spans="1:9" ht="15.75" customHeight="1" thickBot="1" x14ac:dyDescent="0.35">
      <c r="A147" s="112"/>
      <c r="B147" s="112"/>
      <c r="C147" s="112"/>
      <c r="D147" s="112"/>
      <c r="E147" s="112"/>
      <c r="F147" s="112"/>
      <c r="G147" s="112"/>
      <c r="H147" s="112"/>
      <c r="I147" s="112"/>
    </row>
    <row r="148" spans="1:9" ht="15.75" customHeight="1" thickBot="1" x14ac:dyDescent="0.35">
      <c r="A148" s="112"/>
      <c r="B148" s="112"/>
      <c r="C148" s="112"/>
      <c r="D148" s="112"/>
      <c r="E148" s="112"/>
      <c r="F148" s="112"/>
      <c r="G148" s="112"/>
      <c r="H148" s="112"/>
      <c r="I148" s="112"/>
    </row>
    <row r="149" spans="1:9" ht="15.75" customHeight="1" thickBot="1" x14ac:dyDescent="0.35">
      <c r="A149" s="112"/>
      <c r="B149" s="112"/>
      <c r="C149" s="112"/>
      <c r="D149" s="112"/>
      <c r="E149" s="112"/>
      <c r="F149" s="112"/>
      <c r="G149" s="112"/>
      <c r="H149" s="112"/>
      <c r="I149" s="112"/>
    </row>
    <row r="150" spans="1:9" ht="15.75" customHeight="1" thickBot="1" x14ac:dyDescent="0.35">
      <c r="A150" s="112"/>
      <c r="B150" s="112"/>
      <c r="C150" s="112"/>
      <c r="D150" s="112"/>
      <c r="E150" s="112"/>
      <c r="F150" s="112"/>
      <c r="G150" s="112"/>
      <c r="H150" s="112"/>
      <c r="I150" s="112"/>
    </row>
    <row r="151" spans="1:9" ht="15.75" customHeight="1" thickBot="1" x14ac:dyDescent="0.35">
      <c r="A151" s="112"/>
      <c r="B151" s="112"/>
      <c r="C151" s="112"/>
      <c r="D151" s="112"/>
      <c r="E151" s="112"/>
      <c r="F151" s="112"/>
      <c r="G151" s="112"/>
      <c r="H151" s="112"/>
      <c r="I151" s="112"/>
    </row>
    <row r="152" spans="1:9" ht="15.75" customHeight="1" thickBot="1" x14ac:dyDescent="0.35">
      <c r="A152" s="112"/>
      <c r="B152" s="112"/>
      <c r="C152" s="112"/>
      <c r="D152" s="112"/>
      <c r="E152" s="112"/>
      <c r="F152" s="112"/>
      <c r="G152" s="112"/>
      <c r="H152" s="112"/>
      <c r="I152" s="112"/>
    </row>
    <row r="153" spans="1:9" ht="15.75" customHeight="1" thickBot="1" x14ac:dyDescent="0.35">
      <c r="A153" s="112"/>
      <c r="B153" s="112"/>
      <c r="C153" s="112"/>
      <c r="D153" s="112"/>
      <c r="E153" s="112"/>
      <c r="F153" s="112"/>
      <c r="G153" s="112"/>
      <c r="H153" s="112"/>
      <c r="I153" s="112"/>
    </row>
    <row r="154" spans="1:9" ht="15.75" customHeight="1" x14ac:dyDescent="0.3">
      <c r="A154" s="14" t="s">
        <v>331</v>
      </c>
      <c r="B154" s="14"/>
      <c r="C154" s="14"/>
      <c r="D154" s="15"/>
      <c r="E154" s="15"/>
      <c r="F154" s="15"/>
      <c r="G154" s="15"/>
      <c r="H154" s="15"/>
      <c r="I154" s="15"/>
    </row>
    <row r="155" spans="1:9" ht="15.75" customHeight="1" thickBot="1" x14ac:dyDescent="0.35"/>
    <row r="156" spans="1:9" ht="15" thickBot="1" x14ac:dyDescent="0.35">
      <c r="A156" s="117" t="s">
        <v>229</v>
      </c>
      <c r="B156" s="118"/>
      <c r="C156" s="118"/>
      <c r="D156" s="118"/>
      <c r="E156" s="118"/>
      <c r="F156" s="118"/>
      <c r="G156" s="118"/>
      <c r="H156" s="118"/>
      <c r="I156" s="119"/>
    </row>
    <row r="157" spans="1:9" ht="15" thickBot="1" x14ac:dyDescent="0.35"/>
    <row r="158" spans="1:9" ht="15.75" customHeight="1" thickBot="1" x14ac:dyDescent="0.35">
      <c r="A158" s="94" t="s">
        <v>34</v>
      </c>
      <c r="B158" s="95"/>
      <c r="C158" s="95"/>
      <c r="D158" s="95"/>
      <c r="E158" s="95"/>
      <c r="F158" s="95"/>
      <c r="G158" s="95"/>
      <c r="H158" s="95"/>
      <c r="I158" s="96"/>
    </row>
    <row r="159" spans="1:9" ht="15" thickBot="1" x14ac:dyDescent="0.35">
      <c r="A159" s="112"/>
      <c r="B159" s="112"/>
      <c r="C159" s="112"/>
      <c r="D159" s="112"/>
      <c r="E159" s="112"/>
      <c r="F159" s="112"/>
      <c r="G159" s="112"/>
      <c r="H159" s="112"/>
      <c r="I159" s="112"/>
    </row>
    <row r="160" spans="1:9" ht="15" thickBot="1" x14ac:dyDescent="0.35">
      <c r="A160" s="112"/>
      <c r="B160" s="112"/>
      <c r="C160" s="112"/>
      <c r="D160" s="112"/>
      <c r="E160" s="112"/>
      <c r="F160" s="112"/>
      <c r="G160" s="112"/>
      <c r="H160" s="112"/>
      <c r="I160" s="112"/>
    </row>
    <row r="161" spans="1:9" ht="15" thickBot="1" x14ac:dyDescent="0.35">
      <c r="A161" s="112"/>
      <c r="B161" s="112"/>
      <c r="C161" s="112"/>
      <c r="D161" s="112"/>
      <c r="E161" s="112"/>
      <c r="F161" s="112"/>
      <c r="G161" s="112"/>
      <c r="H161" s="112"/>
      <c r="I161" s="112"/>
    </row>
    <row r="162" spans="1:9" ht="15" thickBot="1" x14ac:dyDescent="0.35"/>
    <row r="163" spans="1:9" ht="15.75" customHeight="1" thickBot="1" x14ac:dyDescent="0.35">
      <c r="A163" s="75" t="s">
        <v>206</v>
      </c>
      <c r="B163" s="95"/>
      <c r="C163" s="95"/>
      <c r="D163" s="96"/>
      <c r="F163" s="94" t="s">
        <v>9</v>
      </c>
      <c r="G163" s="95"/>
      <c r="H163" s="95"/>
      <c r="I163" s="96"/>
    </row>
    <row r="164" spans="1:9" ht="15" thickBot="1" x14ac:dyDescent="0.35">
      <c r="A164" s="72"/>
      <c r="B164" s="73"/>
      <c r="C164" s="73"/>
      <c r="D164" s="74"/>
      <c r="F164" s="72"/>
      <c r="G164" s="73"/>
      <c r="H164" s="73"/>
      <c r="I164" s="74"/>
    </row>
    <row r="165" spans="1:9" ht="15" thickBot="1" x14ac:dyDescent="0.35"/>
    <row r="166" spans="1:9" ht="15.75" customHeight="1" thickBot="1" x14ac:dyDescent="0.35">
      <c r="A166" s="94" t="s">
        <v>94</v>
      </c>
      <c r="B166" s="95"/>
      <c r="C166" s="95"/>
      <c r="D166" s="95"/>
      <c r="E166" s="95"/>
      <c r="F166" s="95"/>
      <c r="G166" s="95"/>
      <c r="H166" s="95"/>
      <c r="I166" s="96"/>
    </row>
    <row r="167" spans="1:9" ht="15" thickBot="1" x14ac:dyDescent="0.35"/>
    <row r="168" spans="1:9" ht="15" thickBot="1" x14ac:dyDescent="0.35">
      <c r="A168" s="94" t="s">
        <v>10</v>
      </c>
      <c r="B168" s="95"/>
      <c r="C168" s="95"/>
      <c r="D168" s="96"/>
      <c r="F168" s="94" t="s">
        <v>93</v>
      </c>
      <c r="G168" s="95"/>
      <c r="H168" s="95"/>
      <c r="I168" s="96"/>
    </row>
    <row r="169" spans="1:9" ht="15" thickBot="1" x14ac:dyDescent="0.35">
      <c r="A169" s="72"/>
      <c r="B169" s="73"/>
      <c r="C169" s="73"/>
      <c r="D169" s="74"/>
      <c r="F169" s="72"/>
      <c r="G169" s="73"/>
      <c r="H169" s="73"/>
      <c r="I169" s="74"/>
    </row>
    <row r="170" spans="1:9" ht="15.75" customHeight="1" thickBot="1" x14ac:dyDescent="0.35">
      <c r="A170" s="94" t="s">
        <v>251</v>
      </c>
      <c r="B170" s="95"/>
      <c r="C170" s="95"/>
      <c r="D170" s="96"/>
      <c r="F170" s="94" t="s">
        <v>92</v>
      </c>
      <c r="G170" s="95"/>
      <c r="H170" s="95"/>
      <c r="I170" s="96"/>
    </row>
    <row r="171" spans="1:9" ht="15" thickBot="1" x14ac:dyDescent="0.35">
      <c r="A171" s="72"/>
      <c r="B171" s="73"/>
      <c r="C171" s="73"/>
      <c r="D171" s="74"/>
      <c r="F171" s="128"/>
      <c r="G171" s="129"/>
      <c r="H171" s="129"/>
      <c r="I171" s="130"/>
    </row>
    <row r="172" spans="1:9" ht="15" thickBot="1" x14ac:dyDescent="0.35">
      <c r="A172" s="94" t="s">
        <v>11</v>
      </c>
      <c r="B172" s="95"/>
      <c r="C172" s="95"/>
      <c r="D172" s="96"/>
      <c r="F172" s="94" t="s">
        <v>230</v>
      </c>
      <c r="G172" s="95"/>
      <c r="H172" s="95"/>
      <c r="I172" s="96"/>
    </row>
    <row r="173" spans="1:9" ht="15" thickBot="1" x14ac:dyDescent="0.35">
      <c r="A173" s="72"/>
      <c r="B173" s="73"/>
      <c r="C173" s="73"/>
      <c r="D173" s="74"/>
      <c r="F173" s="128"/>
      <c r="G173" s="129"/>
      <c r="H173" s="129"/>
      <c r="I173" s="130"/>
    </row>
    <row r="174" spans="1:9" ht="15.75" customHeight="1" thickBot="1" x14ac:dyDescent="0.35">
      <c r="A174" s="94" t="s">
        <v>233</v>
      </c>
      <c r="B174" s="95"/>
      <c r="C174" s="95"/>
      <c r="D174" s="96"/>
      <c r="F174" s="94" t="s">
        <v>12</v>
      </c>
      <c r="G174" s="95"/>
      <c r="H174" s="95"/>
      <c r="I174" s="96"/>
    </row>
    <row r="175" spans="1:9" ht="15" thickBot="1" x14ac:dyDescent="0.35">
      <c r="A175" s="72"/>
      <c r="B175" s="73"/>
      <c r="C175" s="73"/>
      <c r="D175" s="74"/>
      <c r="F175" s="131"/>
      <c r="G175" s="131"/>
      <c r="H175" s="131"/>
      <c r="I175" s="131"/>
    </row>
    <row r="176" spans="1:9" ht="15" thickBot="1" x14ac:dyDescent="0.35">
      <c r="A176" s="113" t="s">
        <v>13</v>
      </c>
      <c r="B176" s="114"/>
      <c r="C176" s="114"/>
      <c r="D176" s="115"/>
      <c r="F176" s="80"/>
      <c r="G176" s="80"/>
      <c r="H176" s="80"/>
      <c r="I176" s="80"/>
    </row>
    <row r="177" spans="1:9" ht="15" thickBot="1" x14ac:dyDescent="0.35">
      <c r="A177" s="72"/>
      <c r="B177" s="73"/>
      <c r="C177" s="73"/>
      <c r="D177" s="74"/>
      <c r="F177" s="81"/>
      <c r="G177" s="81"/>
      <c r="H177" s="81"/>
      <c r="I177" s="81"/>
    </row>
    <row r="178" spans="1:9" ht="15" thickBot="1" x14ac:dyDescent="0.35"/>
    <row r="179" spans="1:9" ht="15" thickBot="1" x14ac:dyDescent="0.35">
      <c r="A179" s="75" t="s">
        <v>231</v>
      </c>
      <c r="B179" s="75"/>
      <c r="C179" s="75"/>
      <c r="D179" s="75"/>
      <c r="E179" s="75"/>
      <c r="F179" s="75"/>
      <c r="G179" s="75"/>
      <c r="H179" s="75"/>
      <c r="I179" s="75"/>
    </row>
    <row r="180" spans="1:9" ht="15" thickBot="1" x14ac:dyDescent="0.35"/>
    <row r="181" spans="1:9" ht="15" thickBot="1" x14ac:dyDescent="0.35">
      <c r="A181" s="75" t="s">
        <v>15</v>
      </c>
      <c r="B181" s="75"/>
      <c r="C181" s="75"/>
      <c r="D181" s="75"/>
      <c r="F181" s="75" t="s">
        <v>16</v>
      </c>
      <c r="G181" s="75"/>
      <c r="H181" s="75"/>
      <c r="I181" s="75"/>
    </row>
    <row r="182" spans="1:9" ht="15" thickBot="1" x14ac:dyDescent="0.35">
      <c r="A182" s="72"/>
      <c r="B182" s="73"/>
      <c r="C182" s="73"/>
      <c r="D182" s="74"/>
      <c r="F182" s="72"/>
      <c r="G182" s="73"/>
      <c r="H182" s="73"/>
      <c r="I182" s="74"/>
    </row>
    <row r="183" spans="1:9" ht="15" thickBot="1" x14ac:dyDescent="0.35">
      <c r="A183" s="75" t="s">
        <v>17</v>
      </c>
      <c r="B183" s="75"/>
      <c r="C183" s="75"/>
      <c r="D183" s="75"/>
      <c r="F183" s="75" t="s">
        <v>18</v>
      </c>
      <c r="G183" s="75"/>
      <c r="H183" s="75"/>
      <c r="I183" s="75"/>
    </row>
    <row r="184" spans="1:9" ht="15" thickBot="1" x14ac:dyDescent="0.35">
      <c r="A184" s="72"/>
      <c r="B184" s="73"/>
      <c r="C184" s="73"/>
      <c r="D184" s="74"/>
      <c r="F184" s="72"/>
      <c r="G184" s="73"/>
      <c r="H184" s="73"/>
      <c r="I184" s="74"/>
    </row>
    <row r="185" spans="1:9" ht="15" thickBot="1" x14ac:dyDescent="0.35">
      <c r="A185" s="75" t="s">
        <v>19</v>
      </c>
      <c r="B185" s="75"/>
      <c r="C185" s="75"/>
      <c r="D185" s="75"/>
      <c r="F185" s="75" t="s">
        <v>8</v>
      </c>
      <c r="G185" s="75"/>
      <c r="H185" s="75"/>
      <c r="I185" s="75"/>
    </row>
    <row r="186" spans="1:9" ht="15" thickBot="1" x14ac:dyDescent="0.35">
      <c r="A186" s="72"/>
      <c r="B186" s="73"/>
      <c r="C186" s="73"/>
      <c r="D186" s="74"/>
      <c r="F186" s="72"/>
      <c r="G186" s="73"/>
      <c r="H186" s="73"/>
      <c r="I186" s="74"/>
    </row>
    <row r="187" spans="1:9" ht="15" thickBot="1" x14ac:dyDescent="0.35"/>
    <row r="188" spans="1:9" ht="15" thickBot="1" x14ac:dyDescent="0.35">
      <c r="A188" s="75" t="s">
        <v>20</v>
      </c>
      <c r="B188" s="75"/>
      <c r="C188" s="75"/>
      <c r="D188" s="75"/>
      <c r="E188" s="75"/>
      <c r="F188" s="75"/>
      <c r="G188" s="75"/>
      <c r="H188" s="75"/>
      <c r="I188" s="75"/>
    </row>
    <row r="189" spans="1:9" ht="15" thickBot="1" x14ac:dyDescent="0.35"/>
    <row r="190" spans="1:9" ht="15" thickBot="1" x14ac:dyDescent="0.35">
      <c r="A190" s="75" t="s">
        <v>15</v>
      </c>
      <c r="B190" s="75"/>
      <c r="C190" s="75"/>
      <c r="D190" s="75"/>
      <c r="F190" s="75" t="s">
        <v>16</v>
      </c>
      <c r="G190" s="75"/>
      <c r="H190" s="75"/>
      <c r="I190" s="75"/>
    </row>
    <row r="191" spans="1:9" ht="15" thickBot="1" x14ac:dyDescent="0.35">
      <c r="A191" s="72"/>
      <c r="B191" s="73"/>
      <c r="C191" s="73"/>
      <c r="D191" s="74"/>
      <c r="F191" s="72"/>
      <c r="G191" s="73"/>
      <c r="H191" s="73"/>
      <c r="I191" s="74"/>
    </row>
    <row r="192" spans="1:9" ht="15" thickBot="1" x14ac:dyDescent="0.35">
      <c r="A192" s="75" t="s">
        <v>17</v>
      </c>
      <c r="B192" s="75"/>
      <c r="C192" s="75"/>
      <c r="D192" s="75"/>
      <c r="F192" s="75" t="s">
        <v>18</v>
      </c>
      <c r="G192" s="75"/>
      <c r="H192" s="75"/>
      <c r="I192" s="75"/>
    </row>
    <row r="193" spans="1:9" ht="15" thickBot="1" x14ac:dyDescent="0.35">
      <c r="A193" s="72"/>
      <c r="B193" s="73"/>
      <c r="C193" s="73"/>
      <c r="D193" s="74"/>
      <c r="F193" s="72"/>
      <c r="G193" s="73"/>
      <c r="H193" s="73"/>
      <c r="I193" s="74"/>
    </row>
    <row r="194" spans="1:9" ht="15" thickBot="1" x14ac:dyDescent="0.35">
      <c r="A194" s="75" t="s">
        <v>19</v>
      </c>
      <c r="B194" s="75"/>
      <c r="C194" s="75"/>
      <c r="D194" s="75"/>
      <c r="F194" s="75" t="s">
        <v>8</v>
      </c>
      <c r="G194" s="75"/>
      <c r="H194" s="75"/>
      <c r="I194" s="75"/>
    </row>
    <row r="195" spans="1:9" ht="15" thickBot="1" x14ac:dyDescent="0.35">
      <c r="A195" s="72"/>
      <c r="B195" s="73"/>
      <c r="C195" s="73"/>
      <c r="D195" s="74"/>
      <c r="F195" s="72"/>
      <c r="G195" s="73"/>
      <c r="H195" s="73"/>
      <c r="I195" s="74"/>
    </row>
    <row r="196" spans="1:9" ht="15" thickBot="1" x14ac:dyDescent="0.35"/>
    <row r="197" spans="1:9" ht="15" thickBot="1" x14ac:dyDescent="0.35">
      <c r="A197" s="75" t="s">
        <v>204</v>
      </c>
      <c r="B197" s="75"/>
      <c r="C197" s="75"/>
      <c r="D197" s="75"/>
      <c r="E197" s="75"/>
      <c r="F197" s="75"/>
      <c r="G197" s="75"/>
      <c r="H197" s="75"/>
      <c r="I197" s="75"/>
    </row>
    <row r="198" spans="1:9" ht="15" thickBot="1" x14ac:dyDescent="0.35">
      <c r="A198" s="78" t="str">
        <f>LEN(A199)&amp;"/1800"</f>
        <v>0/1800</v>
      </c>
      <c r="B198" s="78"/>
      <c r="C198" s="78"/>
      <c r="D198" s="78"/>
      <c r="E198" s="78"/>
      <c r="F198" s="78"/>
      <c r="G198" s="78"/>
      <c r="H198" s="78"/>
      <c r="I198" s="78"/>
    </row>
    <row r="199" spans="1:9" ht="15" thickBot="1" x14ac:dyDescent="0.35">
      <c r="A199" s="54"/>
      <c r="B199" s="54"/>
      <c r="C199" s="54"/>
      <c r="D199" s="54"/>
      <c r="E199" s="54"/>
      <c r="F199" s="54"/>
      <c r="G199" s="54"/>
      <c r="H199" s="54"/>
      <c r="I199" s="54"/>
    </row>
    <row r="200" spans="1:9" ht="15" thickBot="1" x14ac:dyDescent="0.35">
      <c r="A200" s="54"/>
      <c r="B200" s="54"/>
      <c r="C200" s="54"/>
      <c r="D200" s="54"/>
      <c r="E200" s="54"/>
      <c r="F200" s="54"/>
      <c r="G200" s="54"/>
      <c r="H200" s="54"/>
      <c r="I200" s="54"/>
    </row>
    <row r="201" spans="1:9" ht="15" thickBot="1" x14ac:dyDescent="0.35">
      <c r="A201" s="54"/>
      <c r="B201" s="54"/>
      <c r="C201" s="54"/>
      <c r="D201" s="54"/>
      <c r="E201" s="54"/>
      <c r="F201" s="54"/>
      <c r="G201" s="54"/>
      <c r="H201" s="54"/>
      <c r="I201" s="54"/>
    </row>
    <row r="202" spans="1:9" ht="15" thickBot="1" x14ac:dyDescent="0.35">
      <c r="A202" s="54"/>
      <c r="B202" s="54"/>
      <c r="C202" s="54"/>
      <c r="D202" s="54"/>
      <c r="E202" s="54"/>
      <c r="F202" s="54"/>
      <c r="G202" s="54"/>
      <c r="H202" s="54"/>
      <c r="I202" s="54"/>
    </row>
    <row r="203" spans="1:9" ht="15" thickBot="1" x14ac:dyDescent="0.35">
      <c r="A203" s="54"/>
      <c r="B203" s="54"/>
      <c r="C203" s="54"/>
      <c r="D203" s="54"/>
      <c r="E203" s="54"/>
      <c r="F203" s="54"/>
      <c r="G203" s="54"/>
      <c r="H203" s="54"/>
      <c r="I203" s="54"/>
    </row>
    <row r="204" spans="1:9" ht="15" thickBot="1" x14ac:dyDescent="0.35">
      <c r="A204" s="54"/>
      <c r="B204" s="54"/>
      <c r="C204" s="54"/>
      <c r="D204" s="54"/>
      <c r="E204" s="54"/>
      <c r="F204" s="54"/>
      <c r="G204" s="54"/>
      <c r="H204" s="54"/>
      <c r="I204" s="54"/>
    </row>
    <row r="205" spans="1:9" ht="15" thickBot="1" x14ac:dyDescent="0.35">
      <c r="A205" s="54"/>
      <c r="B205" s="54"/>
      <c r="C205" s="54"/>
      <c r="D205" s="54"/>
      <c r="E205" s="54"/>
      <c r="F205" s="54"/>
      <c r="G205" s="54"/>
      <c r="H205" s="54"/>
      <c r="I205" s="54"/>
    </row>
    <row r="206" spans="1:9" ht="15" thickBot="1" x14ac:dyDescent="0.35">
      <c r="A206" s="54"/>
      <c r="B206" s="54"/>
      <c r="C206" s="54"/>
      <c r="D206" s="54"/>
      <c r="E206" s="54"/>
      <c r="F206" s="54"/>
      <c r="G206" s="54"/>
      <c r="H206" s="54"/>
      <c r="I206" s="54"/>
    </row>
    <row r="207" spans="1:9" ht="15" thickBot="1" x14ac:dyDescent="0.35">
      <c r="A207" s="54"/>
      <c r="B207" s="54"/>
      <c r="C207" s="54"/>
      <c r="D207" s="54"/>
      <c r="E207" s="54"/>
      <c r="F207" s="54"/>
      <c r="G207" s="54"/>
      <c r="H207" s="54"/>
      <c r="I207" s="54"/>
    </row>
    <row r="208" spans="1:9" ht="15" thickBot="1" x14ac:dyDescent="0.35">
      <c r="A208" s="54"/>
      <c r="B208" s="54"/>
      <c r="C208" s="54"/>
      <c r="D208" s="54"/>
      <c r="E208" s="54"/>
      <c r="F208" s="54"/>
      <c r="G208" s="54"/>
      <c r="H208" s="54"/>
      <c r="I208" s="54"/>
    </row>
    <row r="209" spans="1:9" ht="15" thickBot="1" x14ac:dyDescent="0.35">
      <c r="A209" s="54"/>
      <c r="B209" s="54"/>
      <c r="C209" s="54"/>
      <c r="D209" s="54"/>
      <c r="E209" s="54"/>
      <c r="F209" s="54"/>
      <c r="G209" s="54"/>
      <c r="H209" s="54"/>
      <c r="I209" s="54"/>
    </row>
    <row r="210" spans="1:9" ht="15" thickBot="1" x14ac:dyDescent="0.35">
      <c r="A210" s="54"/>
      <c r="B210" s="54"/>
      <c r="C210" s="54"/>
      <c r="D210" s="54"/>
      <c r="E210" s="54"/>
      <c r="F210" s="54"/>
      <c r="G210" s="54"/>
      <c r="H210" s="54"/>
      <c r="I210" s="54"/>
    </row>
    <row r="211" spans="1:9" ht="15" thickBot="1" x14ac:dyDescent="0.35">
      <c r="A211" s="54"/>
      <c r="B211" s="54"/>
      <c r="C211" s="54"/>
      <c r="D211" s="54"/>
      <c r="E211" s="54"/>
      <c r="F211" s="54"/>
      <c r="G211" s="54"/>
      <c r="H211" s="54"/>
      <c r="I211" s="54"/>
    </row>
    <row r="212" spans="1:9" ht="15" thickBot="1" x14ac:dyDescent="0.35">
      <c r="A212" s="54"/>
      <c r="B212" s="54"/>
      <c r="C212" s="54"/>
      <c r="D212" s="54"/>
      <c r="E212" s="54"/>
      <c r="F212" s="54"/>
      <c r="G212" s="54"/>
      <c r="H212" s="54"/>
      <c r="I212" s="54"/>
    </row>
    <row r="213" spans="1:9" ht="15" thickBot="1" x14ac:dyDescent="0.35">
      <c r="A213" s="54"/>
      <c r="B213" s="54"/>
      <c r="C213" s="54"/>
      <c r="D213" s="54"/>
      <c r="E213" s="54"/>
      <c r="F213" s="54"/>
      <c r="G213" s="54"/>
      <c r="H213" s="54"/>
      <c r="I213" s="54"/>
    </row>
    <row r="214" spans="1:9" ht="15" thickBot="1" x14ac:dyDescent="0.35">
      <c r="A214" s="54"/>
      <c r="B214" s="54"/>
      <c r="C214" s="54"/>
      <c r="D214" s="54"/>
      <c r="E214" s="54"/>
      <c r="F214" s="54"/>
      <c r="G214" s="54"/>
      <c r="H214" s="54"/>
      <c r="I214" s="54"/>
    </row>
    <row r="215" spans="1:9" ht="15" thickBot="1" x14ac:dyDescent="0.35">
      <c r="A215" s="54"/>
      <c r="B215" s="54"/>
      <c r="C215" s="54"/>
      <c r="D215" s="54"/>
      <c r="E215" s="54"/>
      <c r="F215" s="54"/>
      <c r="G215" s="54"/>
      <c r="H215" s="54"/>
      <c r="I215" s="54"/>
    </row>
    <row r="216" spans="1:9" ht="15" thickBot="1" x14ac:dyDescent="0.35">
      <c r="A216" s="54"/>
      <c r="B216" s="54"/>
      <c r="C216" s="54"/>
      <c r="D216" s="54"/>
      <c r="E216" s="54"/>
      <c r="F216" s="54"/>
      <c r="G216" s="54"/>
      <c r="H216" s="54"/>
      <c r="I216" s="54"/>
    </row>
    <row r="217" spans="1:9" ht="15" thickBot="1" x14ac:dyDescent="0.35">
      <c r="A217" s="54"/>
      <c r="B217" s="54"/>
      <c r="C217" s="54"/>
      <c r="D217" s="54"/>
      <c r="E217" s="54"/>
      <c r="F217" s="54"/>
      <c r="G217" s="54"/>
      <c r="H217" s="54"/>
      <c r="I217" s="54"/>
    </row>
    <row r="218" spans="1:9" ht="15" thickBot="1" x14ac:dyDescent="0.35">
      <c r="A218" s="54"/>
      <c r="B218" s="54"/>
      <c r="C218" s="54"/>
      <c r="D218" s="54"/>
      <c r="E218" s="54"/>
      <c r="F218" s="54"/>
      <c r="G218" s="54"/>
      <c r="H218" s="54"/>
      <c r="I218" s="54"/>
    </row>
    <row r="220" spans="1:9" ht="15" thickBot="1" x14ac:dyDescent="0.35"/>
    <row r="221" spans="1:9" ht="15" thickBot="1" x14ac:dyDescent="0.35">
      <c r="A221" s="76" t="s">
        <v>232</v>
      </c>
      <c r="B221" s="76"/>
      <c r="C221" s="76"/>
      <c r="D221" s="76"/>
      <c r="E221" s="76"/>
      <c r="F221" s="76"/>
      <c r="G221" s="76"/>
      <c r="H221" s="76"/>
      <c r="I221" s="76"/>
    </row>
    <row r="222" spans="1:9" ht="15" thickBot="1" x14ac:dyDescent="0.35"/>
    <row r="223" spans="1:9" ht="15" thickBot="1" x14ac:dyDescent="0.35">
      <c r="A223" s="75" t="s">
        <v>34</v>
      </c>
      <c r="B223" s="75"/>
      <c r="C223" s="75"/>
      <c r="D223" s="75"/>
      <c r="E223" s="75"/>
      <c r="F223" s="75"/>
      <c r="G223" s="75"/>
      <c r="H223" s="75"/>
      <c r="I223" s="75"/>
    </row>
    <row r="224" spans="1:9" ht="15" thickBot="1" x14ac:dyDescent="0.35">
      <c r="A224" s="54"/>
      <c r="B224" s="54"/>
      <c r="C224" s="54"/>
      <c r="D224" s="54"/>
      <c r="E224" s="54"/>
      <c r="F224" s="54"/>
      <c r="G224" s="54"/>
      <c r="H224" s="54"/>
      <c r="I224" s="54"/>
    </row>
    <row r="225" spans="1:9" ht="15" thickBot="1" x14ac:dyDescent="0.35">
      <c r="A225" s="54"/>
      <c r="B225" s="54"/>
      <c r="C225" s="54"/>
      <c r="D225" s="54"/>
      <c r="E225" s="54"/>
      <c r="F225" s="54"/>
      <c r="G225" s="54"/>
      <c r="H225" s="54"/>
      <c r="I225" s="54"/>
    </row>
    <row r="226" spans="1:9" ht="15" thickBot="1" x14ac:dyDescent="0.35">
      <c r="A226" s="54"/>
      <c r="B226" s="54"/>
      <c r="C226" s="54"/>
      <c r="D226" s="54"/>
      <c r="E226" s="54"/>
      <c r="F226" s="54"/>
      <c r="G226" s="54"/>
      <c r="H226" s="54"/>
      <c r="I226" s="54"/>
    </row>
    <row r="227" spans="1:9" ht="15" thickBot="1" x14ac:dyDescent="0.35"/>
    <row r="228" spans="1:9" ht="15" thickBot="1" x14ac:dyDescent="0.35">
      <c r="A228" s="75" t="s">
        <v>205</v>
      </c>
      <c r="B228" s="75"/>
      <c r="C228" s="75"/>
      <c r="D228" s="75"/>
      <c r="F228" s="75" t="s">
        <v>9</v>
      </c>
      <c r="G228" s="75"/>
      <c r="H228" s="75"/>
      <c r="I228" s="75"/>
    </row>
    <row r="229" spans="1:9" ht="15" thickBot="1" x14ac:dyDescent="0.35">
      <c r="A229" s="54"/>
      <c r="B229" s="54"/>
      <c r="C229" s="54"/>
      <c r="D229" s="54"/>
      <c r="F229" s="54"/>
      <c r="G229" s="54"/>
      <c r="H229" s="54"/>
      <c r="I229" s="54"/>
    </row>
    <row r="230" spans="1:9" ht="15" thickBot="1" x14ac:dyDescent="0.35"/>
    <row r="231" spans="1:9" ht="15" thickBot="1" x14ac:dyDescent="0.35">
      <c r="A231" s="75" t="s">
        <v>94</v>
      </c>
      <c r="B231" s="75"/>
      <c r="C231" s="75"/>
      <c r="D231" s="75"/>
      <c r="E231" s="75"/>
      <c r="F231" s="75"/>
      <c r="G231" s="75"/>
      <c r="H231" s="75"/>
      <c r="I231" s="75"/>
    </row>
    <row r="232" spans="1:9" ht="15" thickBot="1" x14ac:dyDescent="0.35"/>
    <row r="233" spans="1:9" ht="15" thickBot="1" x14ac:dyDescent="0.35">
      <c r="A233" s="75" t="s">
        <v>10</v>
      </c>
      <c r="B233" s="75"/>
      <c r="C233" s="75"/>
      <c r="D233" s="75"/>
      <c r="F233" s="75" t="s">
        <v>93</v>
      </c>
      <c r="G233" s="75"/>
      <c r="H233" s="75"/>
      <c r="I233" s="75"/>
    </row>
    <row r="234" spans="1:9" ht="15" thickBot="1" x14ac:dyDescent="0.35">
      <c r="A234" s="54"/>
      <c r="B234" s="54"/>
      <c r="C234" s="54"/>
      <c r="D234" s="54"/>
      <c r="F234" s="54"/>
      <c r="G234" s="54"/>
      <c r="H234" s="54"/>
      <c r="I234" s="54"/>
    </row>
    <row r="235" spans="1:9" ht="15" thickBot="1" x14ac:dyDescent="0.35">
      <c r="A235" s="75" t="s">
        <v>251</v>
      </c>
      <c r="B235" s="75"/>
      <c r="C235" s="75"/>
      <c r="D235" s="75"/>
      <c r="F235" s="75" t="s">
        <v>92</v>
      </c>
      <c r="G235" s="75"/>
      <c r="H235" s="75"/>
      <c r="I235" s="75"/>
    </row>
    <row r="236" spans="1:9" ht="15" thickBot="1" x14ac:dyDescent="0.35">
      <c r="A236" s="54"/>
      <c r="B236" s="54"/>
      <c r="C236" s="54"/>
      <c r="D236" s="54"/>
      <c r="F236" s="77"/>
      <c r="G236" s="77"/>
      <c r="H236" s="77"/>
      <c r="I236" s="77"/>
    </row>
    <row r="237" spans="1:9" ht="15" thickBot="1" x14ac:dyDescent="0.35">
      <c r="A237" s="75" t="s">
        <v>11</v>
      </c>
      <c r="B237" s="75"/>
      <c r="C237" s="75"/>
      <c r="D237" s="75"/>
      <c r="F237" s="75" t="s">
        <v>230</v>
      </c>
      <c r="G237" s="75"/>
      <c r="H237" s="75"/>
      <c r="I237" s="75"/>
    </row>
    <row r="238" spans="1:9" ht="15" thickBot="1" x14ac:dyDescent="0.35">
      <c r="A238" s="54"/>
      <c r="B238" s="54"/>
      <c r="C238" s="54"/>
      <c r="D238" s="54"/>
      <c r="F238" s="77"/>
      <c r="G238" s="77"/>
      <c r="H238" s="77"/>
      <c r="I238" s="77"/>
    </row>
    <row r="239" spans="1:9" ht="15" thickBot="1" x14ac:dyDescent="0.35">
      <c r="A239" s="75" t="s">
        <v>233</v>
      </c>
      <c r="B239" s="75"/>
      <c r="C239" s="75"/>
      <c r="D239" s="75"/>
      <c r="F239" s="75" t="s">
        <v>12</v>
      </c>
      <c r="G239" s="75"/>
      <c r="H239" s="75"/>
      <c r="I239" s="75"/>
    </row>
    <row r="240" spans="1:9" ht="15" thickBot="1" x14ac:dyDescent="0.35">
      <c r="A240" s="54"/>
      <c r="B240" s="54"/>
      <c r="C240" s="54"/>
      <c r="D240" s="54"/>
      <c r="F240" s="79"/>
      <c r="G240" s="79"/>
      <c r="H240" s="79"/>
      <c r="I240" s="79"/>
    </row>
    <row r="241" spans="1:9" ht="15" thickBot="1" x14ac:dyDescent="0.35">
      <c r="A241" s="75" t="s">
        <v>13</v>
      </c>
      <c r="B241" s="75"/>
      <c r="C241" s="75"/>
      <c r="D241" s="75"/>
      <c r="F241" s="80"/>
      <c r="G241" s="80"/>
      <c r="H241" s="80"/>
      <c r="I241" s="80"/>
    </row>
    <row r="242" spans="1:9" ht="15" thickBot="1" x14ac:dyDescent="0.35">
      <c r="A242" s="54"/>
      <c r="B242" s="54"/>
      <c r="C242" s="54"/>
      <c r="D242" s="54"/>
      <c r="F242" s="81"/>
      <c r="G242" s="81"/>
      <c r="H242" s="81"/>
      <c r="I242" s="81"/>
    </row>
    <row r="243" spans="1:9" ht="15" thickBot="1" x14ac:dyDescent="0.35"/>
    <row r="244" spans="1:9" ht="15" thickBot="1" x14ac:dyDescent="0.35">
      <c r="A244" s="75" t="s">
        <v>14</v>
      </c>
      <c r="B244" s="75"/>
      <c r="C244" s="75"/>
      <c r="D244" s="75"/>
      <c r="E244" s="75"/>
      <c r="F244" s="75"/>
      <c r="G244" s="75"/>
      <c r="H244" s="75"/>
      <c r="I244" s="75"/>
    </row>
    <row r="245" spans="1:9" ht="15" thickBot="1" x14ac:dyDescent="0.35"/>
    <row r="246" spans="1:9" ht="15" thickBot="1" x14ac:dyDescent="0.35">
      <c r="A246" s="75" t="s">
        <v>15</v>
      </c>
      <c r="B246" s="75"/>
      <c r="C246" s="75"/>
      <c r="D246" s="75"/>
      <c r="F246" s="75" t="s">
        <v>16</v>
      </c>
      <c r="G246" s="75"/>
      <c r="H246" s="75"/>
      <c r="I246" s="75"/>
    </row>
    <row r="247" spans="1:9" ht="15" thickBot="1" x14ac:dyDescent="0.35">
      <c r="A247" s="54"/>
      <c r="B247" s="54"/>
      <c r="C247" s="54"/>
      <c r="D247" s="54"/>
      <c r="F247" s="54"/>
      <c r="G247" s="54"/>
      <c r="H247" s="54"/>
      <c r="I247" s="54"/>
    </row>
    <row r="248" spans="1:9" ht="15" thickBot="1" x14ac:dyDescent="0.35">
      <c r="A248" s="75" t="s">
        <v>17</v>
      </c>
      <c r="B248" s="75"/>
      <c r="C248" s="75"/>
      <c r="D248" s="75"/>
      <c r="F248" s="75" t="s">
        <v>18</v>
      </c>
      <c r="G248" s="75"/>
      <c r="H248" s="75"/>
      <c r="I248" s="75"/>
    </row>
    <row r="249" spans="1:9" ht="15" thickBot="1" x14ac:dyDescent="0.35">
      <c r="A249" s="54"/>
      <c r="B249" s="54"/>
      <c r="C249" s="54"/>
      <c r="D249" s="54"/>
      <c r="F249" s="54"/>
      <c r="G249" s="54"/>
      <c r="H249" s="54"/>
      <c r="I249" s="54"/>
    </row>
    <row r="250" spans="1:9" ht="15" thickBot="1" x14ac:dyDescent="0.35">
      <c r="A250" s="75" t="s">
        <v>19</v>
      </c>
      <c r="B250" s="75"/>
      <c r="C250" s="75"/>
      <c r="D250" s="75"/>
      <c r="F250" s="75" t="s">
        <v>8</v>
      </c>
      <c r="G250" s="75"/>
      <c r="H250" s="75"/>
      <c r="I250" s="75"/>
    </row>
    <row r="251" spans="1:9" ht="15" thickBot="1" x14ac:dyDescent="0.35">
      <c r="A251" s="54"/>
      <c r="B251" s="54"/>
      <c r="C251" s="54"/>
      <c r="D251" s="54"/>
      <c r="F251" s="54"/>
      <c r="G251" s="54"/>
      <c r="H251" s="54"/>
      <c r="I251" s="54"/>
    </row>
    <row r="252" spans="1:9" ht="15" thickBot="1" x14ac:dyDescent="0.35"/>
    <row r="253" spans="1:9" ht="15" thickBot="1" x14ac:dyDescent="0.35">
      <c r="A253" s="75" t="s">
        <v>20</v>
      </c>
      <c r="B253" s="75"/>
      <c r="C253" s="75"/>
      <c r="D253" s="75"/>
      <c r="E253" s="75"/>
      <c r="F253" s="75"/>
      <c r="G253" s="75"/>
      <c r="H253" s="75"/>
      <c r="I253" s="75"/>
    </row>
    <row r="254" spans="1:9" ht="15" thickBot="1" x14ac:dyDescent="0.35"/>
    <row r="255" spans="1:9" ht="15" thickBot="1" x14ac:dyDescent="0.35">
      <c r="A255" s="75" t="s">
        <v>15</v>
      </c>
      <c r="B255" s="75"/>
      <c r="C255" s="75"/>
      <c r="D255" s="75"/>
      <c r="F255" s="75" t="s">
        <v>16</v>
      </c>
      <c r="G255" s="75"/>
      <c r="H255" s="75"/>
      <c r="I255" s="75"/>
    </row>
    <row r="256" spans="1:9" ht="15" thickBot="1" x14ac:dyDescent="0.35">
      <c r="A256" s="54"/>
      <c r="B256" s="54"/>
      <c r="C256" s="54"/>
      <c r="D256" s="54"/>
      <c r="F256" s="54"/>
      <c r="G256" s="54"/>
      <c r="H256" s="54"/>
      <c r="I256" s="54"/>
    </row>
    <row r="257" spans="1:9" ht="15" thickBot="1" x14ac:dyDescent="0.35">
      <c r="A257" s="75" t="s">
        <v>17</v>
      </c>
      <c r="B257" s="75"/>
      <c r="C257" s="75"/>
      <c r="D257" s="75"/>
      <c r="F257" s="75" t="s">
        <v>18</v>
      </c>
      <c r="G257" s="75"/>
      <c r="H257" s="75"/>
      <c r="I257" s="75"/>
    </row>
    <row r="258" spans="1:9" ht="15" thickBot="1" x14ac:dyDescent="0.35">
      <c r="A258" s="54"/>
      <c r="B258" s="54"/>
      <c r="C258" s="54"/>
      <c r="D258" s="54"/>
      <c r="F258" s="54"/>
      <c r="G258" s="54"/>
      <c r="H258" s="54"/>
      <c r="I258" s="54"/>
    </row>
    <row r="259" spans="1:9" ht="15" thickBot="1" x14ac:dyDescent="0.35">
      <c r="A259" s="75" t="s">
        <v>19</v>
      </c>
      <c r="B259" s="75"/>
      <c r="C259" s="75"/>
      <c r="D259" s="75"/>
      <c r="F259" s="75" t="s">
        <v>8</v>
      </c>
      <c r="G259" s="75"/>
      <c r="H259" s="75"/>
      <c r="I259" s="75"/>
    </row>
    <row r="260" spans="1:9" ht="15" thickBot="1" x14ac:dyDescent="0.35">
      <c r="A260" s="54"/>
      <c r="B260" s="54"/>
      <c r="C260" s="54"/>
      <c r="D260" s="54"/>
      <c r="F260" s="54"/>
      <c r="G260" s="54"/>
      <c r="H260" s="54"/>
      <c r="I260" s="54"/>
    </row>
    <row r="261" spans="1:9" ht="15" thickBot="1" x14ac:dyDescent="0.35"/>
    <row r="262" spans="1:9" ht="15" thickBot="1" x14ac:dyDescent="0.35">
      <c r="A262" s="75" t="s">
        <v>21</v>
      </c>
      <c r="B262" s="75"/>
      <c r="C262" s="75"/>
      <c r="D262" s="75"/>
      <c r="E262" s="75"/>
      <c r="F262" s="75"/>
      <c r="G262" s="75"/>
      <c r="H262" s="75"/>
      <c r="I262" s="75"/>
    </row>
    <row r="263" spans="1:9" ht="15" thickBot="1" x14ac:dyDescent="0.35">
      <c r="A263" s="78" t="str">
        <f>LEN(A264)&amp;"/1800"</f>
        <v>0/1800</v>
      </c>
      <c r="B263" s="78"/>
      <c r="C263" s="78"/>
      <c r="D263" s="78"/>
      <c r="E263" s="78"/>
      <c r="F263" s="78"/>
      <c r="G263" s="78"/>
      <c r="H263" s="78"/>
      <c r="I263" s="78"/>
    </row>
    <row r="264" spans="1:9" ht="15" thickBot="1" x14ac:dyDescent="0.35">
      <c r="A264" s="54"/>
      <c r="B264" s="54"/>
      <c r="C264" s="54"/>
      <c r="D264" s="54"/>
      <c r="E264" s="54"/>
      <c r="F264" s="54"/>
      <c r="G264" s="54"/>
      <c r="H264" s="54"/>
      <c r="I264" s="54"/>
    </row>
    <row r="265" spans="1:9" ht="15" thickBot="1" x14ac:dyDescent="0.35">
      <c r="A265" s="54"/>
      <c r="B265" s="54"/>
      <c r="C265" s="54"/>
      <c r="D265" s="54"/>
      <c r="E265" s="54"/>
      <c r="F265" s="54"/>
      <c r="G265" s="54"/>
      <c r="H265" s="54"/>
      <c r="I265" s="54"/>
    </row>
    <row r="266" spans="1:9" ht="15" thickBot="1" x14ac:dyDescent="0.35">
      <c r="A266" s="54"/>
      <c r="B266" s="54"/>
      <c r="C266" s="54"/>
      <c r="D266" s="54"/>
      <c r="E266" s="54"/>
      <c r="F266" s="54"/>
      <c r="G266" s="54"/>
      <c r="H266" s="54"/>
      <c r="I266" s="54"/>
    </row>
    <row r="267" spans="1:9" ht="15" thickBot="1" x14ac:dyDescent="0.35">
      <c r="A267" s="54"/>
      <c r="B267" s="54"/>
      <c r="C267" s="54"/>
      <c r="D267" s="54"/>
      <c r="E267" s="54"/>
      <c r="F267" s="54"/>
      <c r="G267" s="54"/>
      <c r="H267" s="54"/>
      <c r="I267" s="54"/>
    </row>
    <row r="268" spans="1:9" ht="15" thickBot="1" x14ac:dyDescent="0.35">
      <c r="A268" s="54"/>
      <c r="B268" s="54"/>
      <c r="C268" s="54"/>
      <c r="D268" s="54"/>
      <c r="E268" s="54"/>
      <c r="F268" s="54"/>
      <c r="G268" s="54"/>
      <c r="H268" s="54"/>
      <c r="I268" s="54"/>
    </row>
    <row r="269" spans="1:9" ht="15" thickBot="1" x14ac:dyDescent="0.35">
      <c r="A269" s="54"/>
      <c r="B269" s="54"/>
      <c r="C269" s="54"/>
      <c r="D269" s="54"/>
      <c r="E269" s="54"/>
      <c r="F269" s="54"/>
      <c r="G269" s="54"/>
      <c r="H269" s="54"/>
      <c r="I269" s="54"/>
    </row>
    <row r="270" spans="1:9" ht="15" thickBot="1" x14ac:dyDescent="0.35">
      <c r="A270" s="54"/>
      <c r="B270" s="54"/>
      <c r="C270" s="54"/>
      <c r="D270" s="54"/>
      <c r="E270" s="54"/>
      <c r="F270" s="54"/>
      <c r="G270" s="54"/>
      <c r="H270" s="54"/>
      <c r="I270" s="54"/>
    </row>
    <row r="271" spans="1:9" ht="15" thickBot="1" x14ac:dyDescent="0.35">
      <c r="A271" s="54"/>
      <c r="B271" s="54"/>
      <c r="C271" s="54"/>
      <c r="D271" s="54"/>
      <c r="E271" s="54"/>
      <c r="F271" s="54"/>
      <c r="G271" s="54"/>
      <c r="H271" s="54"/>
      <c r="I271" s="54"/>
    </row>
    <row r="272" spans="1:9" ht="15" thickBot="1" x14ac:dyDescent="0.35">
      <c r="A272" s="54"/>
      <c r="B272" s="54"/>
      <c r="C272" s="54"/>
      <c r="D272" s="54"/>
      <c r="E272" s="54"/>
      <c r="F272" s="54"/>
      <c r="G272" s="54"/>
      <c r="H272" s="54"/>
      <c r="I272" s="54"/>
    </row>
    <row r="273" spans="1:9" ht="15" thickBot="1" x14ac:dyDescent="0.35">
      <c r="A273" s="54"/>
      <c r="B273" s="54"/>
      <c r="C273" s="54"/>
      <c r="D273" s="54"/>
      <c r="E273" s="54"/>
      <c r="F273" s="54"/>
      <c r="G273" s="54"/>
      <c r="H273" s="54"/>
      <c r="I273" s="54"/>
    </row>
    <row r="274" spans="1:9" ht="15" thickBot="1" x14ac:dyDescent="0.35">
      <c r="A274" s="54"/>
      <c r="B274" s="54"/>
      <c r="C274" s="54"/>
      <c r="D274" s="54"/>
      <c r="E274" s="54"/>
      <c r="F274" s="54"/>
      <c r="G274" s="54"/>
      <c r="H274" s="54"/>
      <c r="I274" s="54"/>
    </row>
    <row r="275" spans="1:9" ht="15" thickBot="1" x14ac:dyDescent="0.35">
      <c r="A275" s="54"/>
      <c r="B275" s="54"/>
      <c r="C275" s="54"/>
      <c r="D275" s="54"/>
      <c r="E275" s="54"/>
      <c r="F275" s="54"/>
      <c r="G275" s="54"/>
      <c r="H275" s="54"/>
      <c r="I275" s="54"/>
    </row>
    <row r="276" spans="1:9" ht="15" thickBot="1" x14ac:dyDescent="0.35">
      <c r="A276" s="54"/>
      <c r="B276" s="54"/>
      <c r="C276" s="54"/>
      <c r="D276" s="54"/>
      <c r="E276" s="54"/>
      <c r="F276" s="54"/>
      <c r="G276" s="54"/>
      <c r="H276" s="54"/>
      <c r="I276" s="54"/>
    </row>
    <row r="277" spans="1:9" ht="15" thickBot="1" x14ac:dyDescent="0.35">
      <c r="A277" s="54"/>
      <c r="B277" s="54"/>
      <c r="C277" s="54"/>
      <c r="D277" s="54"/>
      <c r="E277" s="54"/>
      <c r="F277" s="54"/>
      <c r="G277" s="54"/>
      <c r="H277" s="54"/>
      <c r="I277" s="54"/>
    </row>
    <row r="278" spans="1:9" ht="15" thickBot="1" x14ac:dyDescent="0.35">
      <c r="A278" s="54"/>
      <c r="B278" s="54"/>
      <c r="C278" s="54"/>
      <c r="D278" s="54"/>
      <c r="E278" s="54"/>
      <c r="F278" s="54"/>
      <c r="G278" s="54"/>
      <c r="H278" s="54"/>
      <c r="I278" s="54"/>
    </row>
    <row r="279" spans="1:9" ht="15" thickBot="1" x14ac:dyDescent="0.35">
      <c r="A279" s="54"/>
      <c r="B279" s="54"/>
      <c r="C279" s="54"/>
      <c r="D279" s="54"/>
      <c r="E279" s="54"/>
      <c r="F279" s="54"/>
      <c r="G279" s="54"/>
      <c r="H279" s="54"/>
      <c r="I279" s="54"/>
    </row>
    <row r="280" spans="1:9" ht="15" thickBot="1" x14ac:dyDescent="0.35">
      <c r="A280" s="54"/>
      <c r="B280" s="54"/>
      <c r="C280" s="54"/>
      <c r="D280" s="54"/>
      <c r="E280" s="54"/>
      <c r="F280" s="54"/>
      <c r="G280" s="54"/>
      <c r="H280" s="54"/>
      <c r="I280" s="54"/>
    </row>
    <row r="281" spans="1:9" ht="15" thickBot="1" x14ac:dyDescent="0.35">
      <c r="A281" s="54"/>
      <c r="B281" s="54"/>
      <c r="C281" s="54"/>
      <c r="D281" s="54"/>
      <c r="E281" s="54"/>
      <c r="F281" s="54"/>
      <c r="G281" s="54"/>
      <c r="H281" s="54"/>
      <c r="I281" s="54"/>
    </row>
    <row r="282" spans="1:9" ht="15" thickBot="1" x14ac:dyDescent="0.35">
      <c r="A282" s="54"/>
      <c r="B282" s="54"/>
      <c r="C282" s="54"/>
      <c r="D282" s="54"/>
      <c r="E282" s="54"/>
      <c r="F282" s="54"/>
      <c r="G282" s="54"/>
      <c r="H282" s="54"/>
      <c r="I282" s="54"/>
    </row>
    <row r="283" spans="1:9" ht="15" thickBot="1" x14ac:dyDescent="0.35">
      <c r="A283" s="54"/>
      <c r="B283" s="54"/>
      <c r="C283" s="54"/>
      <c r="D283" s="54"/>
      <c r="E283" s="54"/>
      <c r="F283" s="54"/>
      <c r="G283" s="54"/>
      <c r="H283" s="54"/>
      <c r="I283" s="54"/>
    </row>
    <row r="284" spans="1:9" ht="15" thickBot="1" x14ac:dyDescent="0.35"/>
    <row r="285" spans="1:9" ht="15" thickBot="1" x14ac:dyDescent="0.35">
      <c r="A285" s="76" t="s">
        <v>207</v>
      </c>
      <c r="B285" s="76"/>
      <c r="C285" s="76"/>
      <c r="D285" s="76"/>
      <c r="E285" s="76"/>
      <c r="F285" s="76"/>
      <c r="G285" s="76"/>
      <c r="H285" s="76"/>
      <c r="I285" s="76"/>
    </row>
    <row r="286" spans="1:9" ht="15" thickBot="1" x14ac:dyDescent="0.35"/>
    <row r="287" spans="1:9" ht="15" thickBot="1" x14ac:dyDescent="0.35">
      <c r="A287" s="75" t="s">
        <v>234</v>
      </c>
      <c r="B287" s="75"/>
      <c r="C287" s="75"/>
      <c r="D287" s="75"/>
      <c r="E287" s="75"/>
      <c r="F287" s="75"/>
      <c r="G287" s="75"/>
      <c r="H287" s="75"/>
      <c r="I287" s="75"/>
    </row>
    <row r="288" spans="1:9" ht="15" thickBot="1" x14ac:dyDescent="0.35"/>
    <row r="289" spans="1:9" ht="15" thickBot="1" x14ac:dyDescent="0.35">
      <c r="A289" s="75" t="s">
        <v>34</v>
      </c>
      <c r="B289" s="75"/>
      <c r="C289" s="75"/>
      <c r="D289" s="75"/>
      <c r="E289" s="75"/>
      <c r="F289" s="75"/>
      <c r="G289" s="75"/>
      <c r="H289" s="75"/>
      <c r="I289" s="75"/>
    </row>
    <row r="290" spans="1:9" ht="15" thickBot="1" x14ac:dyDescent="0.35">
      <c r="A290" s="54"/>
      <c r="B290" s="54"/>
      <c r="C290" s="54"/>
      <c r="D290" s="54"/>
      <c r="E290" s="54"/>
      <c r="F290" s="54"/>
      <c r="G290" s="54"/>
      <c r="H290" s="54"/>
      <c r="I290" s="54"/>
    </row>
    <row r="291" spans="1:9" ht="15" thickBot="1" x14ac:dyDescent="0.35">
      <c r="A291" s="54"/>
      <c r="B291" s="54"/>
      <c r="C291" s="54"/>
      <c r="D291" s="54"/>
      <c r="E291" s="54"/>
      <c r="F291" s="54"/>
      <c r="G291" s="54"/>
      <c r="H291" s="54"/>
      <c r="I291" s="54"/>
    </row>
    <row r="292" spans="1:9" ht="15" thickBot="1" x14ac:dyDescent="0.35">
      <c r="A292" s="54"/>
      <c r="B292" s="54"/>
      <c r="C292" s="54"/>
      <c r="D292" s="54"/>
      <c r="E292" s="54"/>
      <c r="F292" s="54"/>
      <c r="G292" s="54"/>
      <c r="H292" s="54"/>
      <c r="I292" s="54"/>
    </row>
    <row r="293" spans="1:9" ht="15" thickBot="1" x14ac:dyDescent="0.35"/>
    <row r="294" spans="1:9" ht="15" thickBot="1" x14ac:dyDescent="0.35">
      <c r="A294" s="75" t="s">
        <v>206</v>
      </c>
      <c r="B294" s="75"/>
      <c r="C294" s="75"/>
      <c r="D294" s="75"/>
      <c r="F294" s="75" t="s">
        <v>9</v>
      </c>
      <c r="G294" s="75"/>
      <c r="H294" s="75"/>
      <c r="I294" s="75"/>
    </row>
    <row r="295" spans="1:9" ht="15" thickBot="1" x14ac:dyDescent="0.35">
      <c r="A295" s="54"/>
      <c r="B295" s="54"/>
      <c r="C295" s="54"/>
      <c r="D295" s="54"/>
      <c r="F295" s="54"/>
      <c r="G295" s="54"/>
      <c r="H295" s="54"/>
      <c r="I295" s="54"/>
    </row>
    <row r="296" spans="1:9" ht="15" thickBot="1" x14ac:dyDescent="0.35"/>
    <row r="297" spans="1:9" ht="15" thickBot="1" x14ac:dyDescent="0.35">
      <c r="A297" s="75" t="s">
        <v>94</v>
      </c>
      <c r="B297" s="75"/>
      <c r="C297" s="75"/>
      <c r="D297" s="75"/>
      <c r="E297" s="75"/>
      <c r="F297" s="75"/>
      <c r="G297" s="75"/>
      <c r="H297" s="75"/>
      <c r="I297" s="75"/>
    </row>
    <row r="298" spans="1:9" ht="15" thickBot="1" x14ac:dyDescent="0.35"/>
    <row r="299" spans="1:9" ht="15" thickBot="1" x14ac:dyDescent="0.35">
      <c r="A299" s="75" t="s">
        <v>10</v>
      </c>
      <c r="B299" s="75"/>
      <c r="C299" s="75"/>
      <c r="D299" s="75"/>
      <c r="F299" s="75" t="s">
        <v>93</v>
      </c>
      <c r="G299" s="75"/>
      <c r="H299" s="75"/>
      <c r="I299" s="75"/>
    </row>
    <row r="300" spans="1:9" ht="15" thickBot="1" x14ac:dyDescent="0.35">
      <c r="A300" s="54"/>
      <c r="B300" s="54"/>
      <c r="C300" s="54"/>
      <c r="D300" s="54"/>
      <c r="F300" s="54"/>
      <c r="G300" s="54"/>
      <c r="H300" s="54"/>
      <c r="I300" s="54"/>
    </row>
    <row r="301" spans="1:9" ht="15" thickBot="1" x14ac:dyDescent="0.35">
      <c r="A301" s="75" t="s">
        <v>251</v>
      </c>
      <c r="B301" s="75"/>
      <c r="C301" s="75"/>
      <c r="D301" s="75"/>
      <c r="F301" s="75" t="s">
        <v>92</v>
      </c>
      <c r="G301" s="75"/>
      <c r="H301" s="75"/>
      <c r="I301" s="75"/>
    </row>
    <row r="302" spans="1:9" ht="15" thickBot="1" x14ac:dyDescent="0.35">
      <c r="A302" s="54"/>
      <c r="B302" s="54"/>
      <c r="C302" s="54"/>
      <c r="D302" s="54"/>
      <c r="F302" s="77"/>
      <c r="G302" s="77"/>
      <c r="H302" s="77"/>
      <c r="I302" s="77"/>
    </row>
    <row r="303" spans="1:9" ht="15" thickBot="1" x14ac:dyDescent="0.35">
      <c r="A303" s="75" t="s">
        <v>11</v>
      </c>
      <c r="B303" s="75"/>
      <c r="C303" s="75"/>
      <c r="D303" s="75"/>
      <c r="F303" s="75" t="s">
        <v>230</v>
      </c>
      <c r="G303" s="75"/>
      <c r="H303" s="75"/>
      <c r="I303" s="75"/>
    </row>
    <row r="304" spans="1:9" ht="15" thickBot="1" x14ac:dyDescent="0.35">
      <c r="A304" s="54"/>
      <c r="B304" s="54"/>
      <c r="C304" s="54"/>
      <c r="D304" s="54"/>
      <c r="F304" s="77"/>
      <c r="G304" s="77"/>
      <c r="H304" s="77"/>
      <c r="I304" s="77"/>
    </row>
    <row r="305" spans="1:9" ht="15" thickBot="1" x14ac:dyDescent="0.35">
      <c r="A305" s="75" t="s">
        <v>233</v>
      </c>
      <c r="B305" s="75"/>
      <c r="C305" s="75"/>
      <c r="D305" s="75"/>
      <c r="F305" s="75" t="s">
        <v>12</v>
      </c>
      <c r="G305" s="75"/>
      <c r="H305" s="75"/>
      <c r="I305" s="75"/>
    </row>
    <row r="306" spans="1:9" ht="15" thickBot="1" x14ac:dyDescent="0.35">
      <c r="A306" s="54"/>
      <c r="B306" s="54"/>
      <c r="C306" s="54"/>
      <c r="D306" s="54"/>
      <c r="F306" s="79"/>
      <c r="G306" s="79"/>
      <c r="H306" s="79"/>
      <c r="I306" s="79"/>
    </row>
    <row r="307" spans="1:9" ht="15" thickBot="1" x14ac:dyDescent="0.35">
      <c r="A307" s="75" t="s">
        <v>13</v>
      </c>
      <c r="B307" s="75"/>
      <c r="C307" s="75"/>
      <c r="D307" s="75"/>
      <c r="F307" s="80"/>
      <c r="G307" s="80"/>
      <c r="H307" s="80"/>
      <c r="I307" s="80"/>
    </row>
    <row r="308" spans="1:9" ht="15" thickBot="1" x14ac:dyDescent="0.35">
      <c r="A308" s="54"/>
      <c r="B308" s="54"/>
      <c r="C308" s="54"/>
      <c r="D308" s="54"/>
      <c r="F308" s="81"/>
      <c r="G308" s="81"/>
      <c r="H308" s="81"/>
      <c r="I308" s="81"/>
    </row>
    <row r="309" spans="1:9" ht="15" thickBot="1" x14ac:dyDescent="0.35"/>
    <row r="310" spans="1:9" ht="15" thickBot="1" x14ac:dyDescent="0.35">
      <c r="A310" s="75" t="s">
        <v>14</v>
      </c>
      <c r="B310" s="75"/>
      <c r="C310" s="75"/>
      <c r="D310" s="75"/>
      <c r="E310" s="75"/>
      <c r="F310" s="75"/>
      <c r="G310" s="75"/>
      <c r="H310" s="75"/>
      <c r="I310" s="75"/>
    </row>
    <row r="311" spans="1:9" ht="15" thickBot="1" x14ac:dyDescent="0.35"/>
    <row r="312" spans="1:9" ht="15" thickBot="1" x14ac:dyDescent="0.35">
      <c r="A312" s="75" t="s">
        <v>15</v>
      </c>
      <c r="B312" s="75"/>
      <c r="C312" s="75"/>
      <c r="D312" s="75"/>
      <c r="F312" s="75" t="s">
        <v>16</v>
      </c>
      <c r="G312" s="75"/>
      <c r="H312" s="75"/>
      <c r="I312" s="75"/>
    </row>
    <row r="313" spans="1:9" ht="15" thickBot="1" x14ac:dyDescent="0.35">
      <c r="A313" s="54"/>
      <c r="B313" s="54"/>
      <c r="C313" s="54"/>
      <c r="D313" s="54"/>
      <c r="F313" s="54"/>
      <c r="G313" s="54"/>
      <c r="H313" s="54"/>
      <c r="I313" s="54"/>
    </row>
    <row r="314" spans="1:9" ht="15" thickBot="1" x14ac:dyDescent="0.35">
      <c r="A314" s="75" t="s">
        <v>17</v>
      </c>
      <c r="B314" s="75"/>
      <c r="C314" s="75"/>
      <c r="D314" s="75"/>
      <c r="F314" s="75" t="s">
        <v>18</v>
      </c>
      <c r="G314" s="75"/>
      <c r="H314" s="75"/>
      <c r="I314" s="75"/>
    </row>
    <row r="315" spans="1:9" ht="15" thickBot="1" x14ac:dyDescent="0.35">
      <c r="A315" s="54"/>
      <c r="B315" s="54"/>
      <c r="C315" s="54"/>
      <c r="D315" s="54"/>
      <c r="F315" s="54"/>
      <c r="G315" s="54"/>
      <c r="H315" s="54"/>
      <c r="I315" s="54"/>
    </row>
    <row r="316" spans="1:9" ht="15" thickBot="1" x14ac:dyDescent="0.35">
      <c r="A316" s="75" t="s">
        <v>19</v>
      </c>
      <c r="B316" s="75"/>
      <c r="C316" s="75"/>
      <c r="D316" s="75"/>
      <c r="F316" s="75" t="s">
        <v>8</v>
      </c>
      <c r="G316" s="75"/>
      <c r="H316" s="75"/>
      <c r="I316" s="75"/>
    </row>
    <row r="317" spans="1:9" ht="15" thickBot="1" x14ac:dyDescent="0.35">
      <c r="A317" s="54"/>
      <c r="B317" s="54"/>
      <c r="C317" s="54"/>
      <c r="D317" s="54"/>
      <c r="F317" s="54"/>
      <c r="G317" s="54"/>
      <c r="H317" s="54"/>
      <c r="I317" s="54"/>
    </row>
    <row r="318" spans="1:9" ht="15" thickBot="1" x14ac:dyDescent="0.35"/>
    <row r="319" spans="1:9" ht="15" thickBot="1" x14ac:dyDescent="0.35">
      <c r="A319" s="75" t="s">
        <v>20</v>
      </c>
      <c r="B319" s="75"/>
      <c r="C319" s="75"/>
      <c r="D319" s="75"/>
      <c r="E319" s="75"/>
      <c r="F319" s="75"/>
      <c r="G319" s="75"/>
      <c r="H319" s="75"/>
      <c r="I319" s="75"/>
    </row>
    <row r="320" spans="1:9" ht="15" thickBot="1" x14ac:dyDescent="0.35"/>
    <row r="321" spans="1:9" ht="15" thickBot="1" x14ac:dyDescent="0.35">
      <c r="A321" s="75" t="s">
        <v>15</v>
      </c>
      <c r="B321" s="75"/>
      <c r="C321" s="75"/>
      <c r="D321" s="75"/>
      <c r="F321" s="75" t="s">
        <v>16</v>
      </c>
      <c r="G321" s="75"/>
      <c r="H321" s="75"/>
      <c r="I321" s="75"/>
    </row>
    <row r="322" spans="1:9" ht="15" thickBot="1" x14ac:dyDescent="0.35">
      <c r="A322" s="54"/>
      <c r="B322" s="54"/>
      <c r="C322" s="54"/>
      <c r="D322" s="54"/>
      <c r="F322" s="54"/>
      <c r="G322" s="54"/>
      <c r="H322" s="54"/>
      <c r="I322" s="54"/>
    </row>
    <row r="323" spans="1:9" ht="15" thickBot="1" x14ac:dyDescent="0.35">
      <c r="A323" s="75" t="s">
        <v>17</v>
      </c>
      <c r="B323" s="75"/>
      <c r="C323" s="75"/>
      <c r="D323" s="75"/>
      <c r="F323" s="75" t="s">
        <v>18</v>
      </c>
      <c r="G323" s="75"/>
      <c r="H323" s="75"/>
      <c r="I323" s="75"/>
    </row>
    <row r="324" spans="1:9" ht="15" thickBot="1" x14ac:dyDescent="0.35">
      <c r="A324" s="54"/>
      <c r="B324" s="54"/>
      <c r="C324" s="54"/>
      <c r="D324" s="54"/>
      <c r="F324" s="54"/>
      <c r="G324" s="54"/>
      <c r="H324" s="54"/>
      <c r="I324" s="54"/>
    </row>
    <row r="325" spans="1:9" ht="15" thickBot="1" x14ac:dyDescent="0.35">
      <c r="A325" s="75" t="s">
        <v>19</v>
      </c>
      <c r="B325" s="75"/>
      <c r="C325" s="75"/>
      <c r="D325" s="75"/>
      <c r="F325" s="75" t="s">
        <v>8</v>
      </c>
      <c r="G325" s="75"/>
      <c r="H325" s="75"/>
      <c r="I325" s="75"/>
    </row>
    <row r="326" spans="1:9" ht="15" thickBot="1" x14ac:dyDescent="0.35">
      <c r="A326" s="54"/>
      <c r="B326" s="54"/>
      <c r="C326" s="54"/>
      <c r="D326" s="54"/>
      <c r="F326" s="54"/>
      <c r="G326" s="54"/>
      <c r="H326" s="54"/>
      <c r="I326" s="54"/>
    </row>
    <row r="327" spans="1:9" ht="15" thickBot="1" x14ac:dyDescent="0.35"/>
    <row r="328" spans="1:9" ht="15" thickBot="1" x14ac:dyDescent="0.35">
      <c r="A328" s="75" t="s">
        <v>21</v>
      </c>
      <c r="B328" s="75"/>
      <c r="C328" s="75"/>
      <c r="D328" s="75"/>
      <c r="E328" s="75"/>
      <c r="F328" s="75"/>
      <c r="G328" s="75"/>
      <c r="H328" s="75"/>
      <c r="I328" s="75"/>
    </row>
    <row r="329" spans="1:9" ht="15" thickBot="1" x14ac:dyDescent="0.35">
      <c r="A329" s="78" t="str">
        <f>LEN(A330)&amp;"/1800"</f>
        <v>0/1800</v>
      </c>
      <c r="B329" s="78"/>
      <c r="C329" s="78"/>
      <c r="D329" s="78"/>
      <c r="E329" s="78"/>
      <c r="F329" s="78"/>
      <c r="G329" s="78"/>
      <c r="H329" s="78"/>
      <c r="I329" s="78"/>
    </row>
    <row r="330" spans="1:9" ht="15" thickBot="1" x14ac:dyDescent="0.35">
      <c r="A330" s="54"/>
      <c r="B330" s="54"/>
      <c r="C330" s="54"/>
      <c r="D330" s="54"/>
      <c r="E330" s="54"/>
      <c r="F330" s="54"/>
      <c r="G330" s="54"/>
      <c r="H330" s="54"/>
      <c r="I330" s="54"/>
    </row>
    <row r="331" spans="1:9" ht="15" thickBot="1" x14ac:dyDescent="0.35">
      <c r="A331" s="54"/>
      <c r="B331" s="54"/>
      <c r="C331" s="54"/>
      <c r="D331" s="54"/>
      <c r="E331" s="54"/>
      <c r="F331" s="54"/>
      <c r="G331" s="54"/>
      <c r="H331" s="54"/>
      <c r="I331" s="54"/>
    </row>
    <row r="332" spans="1:9" ht="15" thickBot="1" x14ac:dyDescent="0.35">
      <c r="A332" s="54"/>
      <c r="B332" s="54"/>
      <c r="C332" s="54"/>
      <c r="D332" s="54"/>
      <c r="E332" s="54"/>
      <c r="F332" s="54"/>
      <c r="G332" s="54"/>
      <c r="H332" s="54"/>
      <c r="I332" s="54"/>
    </row>
    <row r="333" spans="1:9" ht="15" thickBot="1" x14ac:dyDescent="0.35">
      <c r="A333" s="54"/>
      <c r="B333" s="54"/>
      <c r="C333" s="54"/>
      <c r="D333" s="54"/>
      <c r="E333" s="54"/>
      <c r="F333" s="54"/>
      <c r="G333" s="54"/>
      <c r="H333" s="54"/>
      <c r="I333" s="54"/>
    </row>
    <row r="334" spans="1:9" ht="15" thickBot="1" x14ac:dyDescent="0.35">
      <c r="A334" s="54"/>
      <c r="B334" s="54"/>
      <c r="C334" s="54"/>
      <c r="D334" s="54"/>
      <c r="E334" s="54"/>
      <c r="F334" s="54"/>
      <c r="G334" s="54"/>
      <c r="H334" s="54"/>
      <c r="I334" s="54"/>
    </row>
    <row r="335" spans="1:9" ht="15" thickBot="1" x14ac:dyDescent="0.35">
      <c r="A335" s="54"/>
      <c r="B335" s="54"/>
      <c r="C335" s="54"/>
      <c r="D335" s="54"/>
      <c r="E335" s="54"/>
      <c r="F335" s="54"/>
      <c r="G335" s="54"/>
      <c r="H335" s="54"/>
      <c r="I335" s="54"/>
    </row>
    <row r="336" spans="1:9" ht="15" thickBot="1" x14ac:dyDescent="0.35">
      <c r="A336" s="54"/>
      <c r="B336" s="54"/>
      <c r="C336" s="54"/>
      <c r="D336" s="54"/>
      <c r="E336" s="54"/>
      <c r="F336" s="54"/>
      <c r="G336" s="54"/>
      <c r="H336" s="54"/>
      <c r="I336" s="54"/>
    </row>
    <row r="337" spans="1:9" ht="15" thickBot="1" x14ac:dyDescent="0.35">
      <c r="A337" s="54"/>
      <c r="B337" s="54"/>
      <c r="C337" s="54"/>
      <c r="D337" s="54"/>
      <c r="E337" s="54"/>
      <c r="F337" s="54"/>
      <c r="G337" s="54"/>
      <c r="H337" s="54"/>
      <c r="I337" s="54"/>
    </row>
    <row r="338" spans="1:9" ht="15" thickBot="1" x14ac:dyDescent="0.35">
      <c r="A338" s="54"/>
      <c r="B338" s="54"/>
      <c r="C338" s="54"/>
      <c r="D338" s="54"/>
      <c r="E338" s="54"/>
      <c r="F338" s="54"/>
      <c r="G338" s="54"/>
      <c r="H338" s="54"/>
      <c r="I338" s="54"/>
    </row>
    <row r="339" spans="1:9" ht="15" thickBot="1" x14ac:dyDescent="0.35">
      <c r="A339" s="54"/>
      <c r="B339" s="54"/>
      <c r="C339" s="54"/>
      <c r="D339" s="54"/>
      <c r="E339" s="54"/>
      <c r="F339" s="54"/>
      <c r="G339" s="54"/>
      <c r="H339" s="54"/>
      <c r="I339" s="54"/>
    </row>
    <row r="340" spans="1:9" ht="15" thickBot="1" x14ac:dyDescent="0.35">
      <c r="A340" s="54"/>
      <c r="B340" s="54"/>
      <c r="C340" s="54"/>
      <c r="D340" s="54"/>
      <c r="E340" s="54"/>
      <c r="F340" s="54"/>
      <c r="G340" s="54"/>
      <c r="H340" s="54"/>
      <c r="I340" s="54"/>
    </row>
    <row r="341" spans="1:9" ht="15" thickBot="1" x14ac:dyDescent="0.35">
      <c r="A341" s="54"/>
      <c r="B341" s="54"/>
      <c r="C341" s="54"/>
      <c r="D341" s="54"/>
      <c r="E341" s="54"/>
      <c r="F341" s="54"/>
      <c r="G341" s="54"/>
      <c r="H341" s="54"/>
      <c r="I341" s="54"/>
    </row>
    <row r="342" spans="1:9" ht="15" thickBot="1" x14ac:dyDescent="0.35">
      <c r="A342" s="54"/>
      <c r="B342" s="54"/>
      <c r="C342" s="54"/>
      <c r="D342" s="54"/>
      <c r="E342" s="54"/>
      <c r="F342" s="54"/>
      <c r="G342" s="54"/>
      <c r="H342" s="54"/>
      <c r="I342" s="54"/>
    </row>
    <row r="343" spans="1:9" ht="15" thickBot="1" x14ac:dyDescent="0.35">
      <c r="A343" s="54"/>
      <c r="B343" s="54"/>
      <c r="C343" s="54"/>
      <c r="D343" s="54"/>
      <c r="E343" s="54"/>
      <c r="F343" s="54"/>
      <c r="G343" s="54"/>
      <c r="H343" s="54"/>
      <c r="I343" s="54"/>
    </row>
    <row r="344" spans="1:9" ht="15" thickBot="1" x14ac:dyDescent="0.35">
      <c r="A344" s="54"/>
      <c r="B344" s="54"/>
      <c r="C344" s="54"/>
      <c r="D344" s="54"/>
      <c r="E344" s="54"/>
      <c r="F344" s="54"/>
      <c r="G344" s="54"/>
      <c r="H344" s="54"/>
      <c r="I344" s="54"/>
    </row>
    <row r="345" spans="1:9" ht="15" thickBot="1" x14ac:dyDescent="0.35">
      <c r="A345" s="54"/>
      <c r="B345" s="54"/>
      <c r="C345" s="54"/>
      <c r="D345" s="54"/>
      <c r="E345" s="54"/>
      <c r="F345" s="54"/>
      <c r="G345" s="54"/>
      <c r="H345" s="54"/>
      <c r="I345" s="54"/>
    </row>
    <row r="346" spans="1:9" ht="15" thickBot="1" x14ac:dyDescent="0.35">
      <c r="A346" s="54"/>
      <c r="B346" s="54"/>
      <c r="C346" s="54"/>
      <c r="D346" s="54"/>
      <c r="E346" s="54"/>
      <c r="F346" s="54"/>
      <c r="G346" s="54"/>
      <c r="H346" s="54"/>
      <c r="I346" s="54"/>
    </row>
    <row r="347" spans="1:9" ht="15" thickBot="1" x14ac:dyDescent="0.35">
      <c r="A347" s="54"/>
      <c r="B347" s="54"/>
      <c r="C347" s="54"/>
      <c r="D347" s="54"/>
      <c r="E347" s="54"/>
      <c r="F347" s="54"/>
      <c r="G347" s="54"/>
      <c r="H347" s="54"/>
      <c r="I347" s="54"/>
    </row>
    <row r="348" spans="1:9" ht="15" thickBot="1" x14ac:dyDescent="0.35">
      <c r="A348" s="54"/>
      <c r="B348" s="54"/>
      <c r="C348" s="54"/>
      <c r="D348" s="54"/>
      <c r="E348" s="54"/>
      <c r="F348" s="54"/>
      <c r="G348" s="54"/>
      <c r="H348" s="54"/>
      <c r="I348" s="54"/>
    </row>
    <row r="349" spans="1:9" ht="15" thickBot="1" x14ac:dyDescent="0.35">
      <c r="A349" s="54"/>
      <c r="B349" s="54"/>
      <c r="C349" s="54"/>
      <c r="D349" s="54"/>
      <c r="E349" s="54"/>
      <c r="F349" s="54"/>
      <c r="G349" s="54"/>
      <c r="H349" s="54"/>
      <c r="I349" s="54"/>
    </row>
    <row r="350" spans="1:9" ht="15" thickBot="1" x14ac:dyDescent="0.35"/>
    <row r="351" spans="1:9" ht="15" thickBot="1" x14ac:dyDescent="0.35">
      <c r="A351" s="75" t="s">
        <v>235</v>
      </c>
      <c r="B351" s="75"/>
      <c r="C351" s="75"/>
      <c r="D351" s="75"/>
      <c r="E351" s="75"/>
      <c r="F351" s="75"/>
      <c r="G351" s="75"/>
      <c r="H351" s="75"/>
      <c r="I351" s="75"/>
    </row>
    <row r="352" spans="1:9" ht="15" thickBot="1" x14ac:dyDescent="0.35"/>
    <row r="353" spans="1:9" ht="15" thickBot="1" x14ac:dyDescent="0.35">
      <c r="A353" s="75" t="s">
        <v>34</v>
      </c>
      <c r="B353" s="75"/>
      <c r="C353" s="75"/>
      <c r="D353" s="75"/>
      <c r="E353" s="75"/>
      <c r="F353" s="75"/>
      <c r="G353" s="75"/>
      <c r="H353" s="75"/>
      <c r="I353" s="75"/>
    </row>
    <row r="354" spans="1:9" ht="15" thickBot="1" x14ac:dyDescent="0.35">
      <c r="A354" s="54"/>
      <c r="B354" s="54"/>
      <c r="C354" s="54"/>
      <c r="D354" s="54"/>
      <c r="E354" s="54"/>
      <c r="F354" s="54"/>
      <c r="G354" s="54"/>
      <c r="H354" s="54"/>
      <c r="I354" s="54"/>
    </row>
    <row r="355" spans="1:9" ht="15" thickBot="1" x14ac:dyDescent="0.35">
      <c r="A355" s="54"/>
      <c r="B355" s="54"/>
      <c r="C355" s="54"/>
      <c r="D355" s="54"/>
      <c r="E355" s="54"/>
      <c r="F355" s="54"/>
      <c r="G355" s="54"/>
      <c r="H355" s="54"/>
      <c r="I355" s="54"/>
    </row>
    <row r="356" spans="1:9" ht="15" thickBot="1" x14ac:dyDescent="0.35">
      <c r="A356" s="54"/>
      <c r="B356" s="54"/>
      <c r="C356" s="54"/>
      <c r="D356" s="54"/>
      <c r="E356" s="54"/>
      <c r="F356" s="54"/>
      <c r="G356" s="54"/>
      <c r="H356" s="54"/>
      <c r="I356" s="54"/>
    </row>
    <row r="357" spans="1:9" ht="15" thickBot="1" x14ac:dyDescent="0.35"/>
    <row r="358" spans="1:9" ht="15" thickBot="1" x14ac:dyDescent="0.35">
      <c r="A358" s="75" t="s">
        <v>206</v>
      </c>
      <c r="B358" s="75"/>
      <c r="C358" s="75"/>
      <c r="D358" s="75"/>
      <c r="F358" s="75" t="s">
        <v>9</v>
      </c>
      <c r="G358" s="75"/>
      <c r="H358" s="75"/>
      <c r="I358" s="75"/>
    </row>
    <row r="359" spans="1:9" ht="15" thickBot="1" x14ac:dyDescent="0.35">
      <c r="A359" s="54"/>
      <c r="B359" s="54"/>
      <c r="C359" s="54"/>
      <c r="D359" s="54"/>
      <c r="F359" s="54"/>
      <c r="G359" s="54"/>
      <c r="H359" s="54"/>
      <c r="I359" s="54"/>
    </row>
    <row r="360" spans="1:9" ht="15" thickBot="1" x14ac:dyDescent="0.35"/>
    <row r="361" spans="1:9" ht="15" thickBot="1" x14ac:dyDescent="0.35">
      <c r="A361" s="75" t="s">
        <v>94</v>
      </c>
      <c r="B361" s="75"/>
      <c r="C361" s="75"/>
      <c r="D361" s="75"/>
      <c r="E361" s="75"/>
      <c r="F361" s="75"/>
      <c r="G361" s="75"/>
      <c r="H361" s="75"/>
      <c r="I361" s="75"/>
    </row>
    <row r="362" spans="1:9" ht="15" thickBot="1" x14ac:dyDescent="0.35"/>
    <row r="363" spans="1:9" ht="15" thickBot="1" x14ac:dyDescent="0.35">
      <c r="A363" s="75" t="s">
        <v>10</v>
      </c>
      <c r="B363" s="75"/>
      <c r="C363" s="75"/>
      <c r="D363" s="75"/>
      <c r="F363" s="75" t="s">
        <v>93</v>
      </c>
      <c r="G363" s="75"/>
      <c r="H363" s="75"/>
      <c r="I363" s="75"/>
    </row>
    <row r="364" spans="1:9" ht="15" thickBot="1" x14ac:dyDescent="0.35">
      <c r="A364" s="54"/>
      <c r="B364" s="54"/>
      <c r="C364" s="54"/>
      <c r="D364" s="54"/>
      <c r="F364" s="54"/>
      <c r="G364" s="54"/>
      <c r="H364" s="54"/>
      <c r="I364" s="54"/>
    </row>
    <row r="365" spans="1:9" ht="15" thickBot="1" x14ac:dyDescent="0.35">
      <c r="A365" s="75" t="s">
        <v>251</v>
      </c>
      <c r="B365" s="75"/>
      <c r="C365" s="75"/>
      <c r="D365" s="75"/>
      <c r="F365" s="75" t="s">
        <v>92</v>
      </c>
      <c r="G365" s="75"/>
      <c r="H365" s="75"/>
      <c r="I365" s="75"/>
    </row>
    <row r="366" spans="1:9" ht="15" thickBot="1" x14ac:dyDescent="0.35">
      <c r="A366" s="54"/>
      <c r="B366" s="54"/>
      <c r="C366" s="54"/>
      <c r="D366" s="54"/>
      <c r="F366" s="77"/>
      <c r="G366" s="77"/>
      <c r="H366" s="77"/>
      <c r="I366" s="77"/>
    </row>
    <row r="367" spans="1:9" ht="15" thickBot="1" x14ac:dyDescent="0.35">
      <c r="A367" s="75" t="s">
        <v>11</v>
      </c>
      <c r="B367" s="75"/>
      <c r="C367" s="75"/>
      <c r="D367" s="75"/>
      <c r="F367" s="75" t="s">
        <v>230</v>
      </c>
      <c r="G367" s="75"/>
      <c r="H367" s="75"/>
      <c r="I367" s="75"/>
    </row>
    <row r="368" spans="1:9" ht="15" thickBot="1" x14ac:dyDescent="0.35">
      <c r="A368" s="54"/>
      <c r="B368" s="54"/>
      <c r="C368" s="54"/>
      <c r="D368" s="54"/>
      <c r="F368" s="77"/>
      <c r="G368" s="77"/>
      <c r="H368" s="77"/>
      <c r="I368" s="77"/>
    </row>
    <row r="369" spans="1:9" ht="15" thickBot="1" x14ac:dyDescent="0.35">
      <c r="A369" s="75" t="s">
        <v>233</v>
      </c>
      <c r="B369" s="75"/>
      <c r="C369" s="75"/>
      <c r="D369" s="75"/>
      <c r="F369" s="75" t="s">
        <v>12</v>
      </c>
      <c r="G369" s="75"/>
      <c r="H369" s="75"/>
      <c r="I369" s="75"/>
    </row>
    <row r="370" spans="1:9" ht="15" thickBot="1" x14ac:dyDescent="0.35">
      <c r="A370" s="54"/>
      <c r="B370" s="54"/>
      <c r="C370" s="54"/>
      <c r="D370" s="54"/>
      <c r="F370" s="79"/>
      <c r="G370" s="79"/>
      <c r="H370" s="79"/>
      <c r="I370" s="79"/>
    </row>
    <row r="371" spans="1:9" ht="15" thickBot="1" x14ac:dyDescent="0.35">
      <c r="A371" s="75" t="s">
        <v>13</v>
      </c>
      <c r="B371" s="75"/>
      <c r="C371" s="75"/>
      <c r="D371" s="75"/>
      <c r="F371" s="80"/>
      <c r="G371" s="80"/>
      <c r="H371" s="80"/>
      <c r="I371" s="80"/>
    </row>
    <row r="372" spans="1:9" ht="15" thickBot="1" x14ac:dyDescent="0.35">
      <c r="A372" s="54"/>
      <c r="B372" s="54"/>
      <c r="C372" s="54"/>
      <c r="D372" s="54"/>
      <c r="F372" s="81"/>
      <c r="G372" s="81"/>
      <c r="H372" s="81"/>
      <c r="I372" s="81"/>
    </row>
    <row r="373" spans="1:9" ht="15" thickBot="1" x14ac:dyDescent="0.35"/>
    <row r="374" spans="1:9" ht="15" thickBot="1" x14ac:dyDescent="0.35">
      <c r="A374" s="75" t="s">
        <v>14</v>
      </c>
      <c r="B374" s="75"/>
      <c r="C374" s="75"/>
      <c r="D374" s="75"/>
      <c r="E374" s="75"/>
      <c r="F374" s="75"/>
      <c r="G374" s="75"/>
      <c r="H374" s="75"/>
      <c r="I374" s="75"/>
    </row>
    <row r="375" spans="1:9" ht="15" thickBot="1" x14ac:dyDescent="0.35"/>
    <row r="376" spans="1:9" ht="15" thickBot="1" x14ac:dyDescent="0.35">
      <c r="A376" s="75" t="s">
        <v>15</v>
      </c>
      <c r="B376" s="75"/>
      <c r="C376" s="75"/>
      <c r="D376" s="75"/>
      <c r="F376" s="75" t="s">
        <v>16</v>
      </c>
      <c r="G376" s="75"/>
      <c r="H376" s="75"/>
      <c r="I376" s="75"/>
    </row>
    <row r="377" spans="1:9" ht="15" thickBot="1" x14ac:dyDescent="0.35">
      <c r="A377" s="54"/>
      <c r="B377" s="54"/>
      <c r="C377" s="54"/>
      <c r="D377" s="54"/>
      <c r="F377" s="54"/>
      <c r="G377" s="54"/>
      <c r="H377" s="54"/>
      <c r="I377" s="54"/>
    </row>
    <row r="378" spans="1:9" ht="15" thickBot="1" x14ac:dyDescent="0.35">
      <c r="A378" s="75" t="s">
        <v>17</v>
      </c>
      <c r="B378" s="75"/>
      <c r="C378" s="75"/>
      <c r="D378" s="75"/>
      <c r="F378" s="75" t="s">
        <v>18</v>
      </c>
      <c r="G378" s="75"/>
      <c r="H378" s="75"/>
      <c r="I378" s="75"/>
    </row>
    <row r="379" spans="1:9" ht="15" thickBot="1" x14ac:dyDescent="0.35">
      <c r="A379" s="54"/>
      <c r="B379" s="54"/>
      <c r="C379" s="54"/>
      <c r="D379" s="54"/>
      <c r="F379" s="54"/>
      <c r="G379" s="54"/>
      <c r="H379" s="54"/>
      <c r="I379" s="54"/>
    </row>
    <row r="380" spans="1:9" ht="15" thickBot="1" x14ac:dyDescent="0.35">
      <c r="A380" s="75" t="s">
        <v>19</v>
      </c>
      <c r="B380" s="75"/>
      <c r="C380" s="75"/>
      <c r="D380" s="75"/>
      <c r="F380" s="75" t="s">
        <v>8</v>
      </c>
      <c r="G380" s="75"/>
      <c r="H380" s="75"/>
      <c r="I380" s="75"/>
    </row>
    <row r="381" spans="1:9" ht="15" thickBot="1" x14ac:dyDescent="0.35">
      <c r="A381" s="54"/>
      <c r="B381" s="54"/>
      <c r="C381" s="54"/>
      <c r="D381" s="54"/>
      <c r="F381" s="54"/>
      <c r="G381" s="54"/>
      <c r="H381" s="54"/>
      <c r="I381" s="54"/>
    </row>
    <row r="382" spans="1:9" ht="15" thickBot="1" x14ac:dyDescent="0.35"/>
    <row r="383" spans="1:9" ht="15" thickBot="1" x14ac:dyDescent="0.35">
      <c r="A383" s="75" t="s">
        <v>20</v>
      </c>
      <c r="B383" s="75"/>
      <c r="C383" s="75"/>
      <c r="D383" s="75"/>
      <c r="E383" s="75"/>
      <c r="F383" s="75"/>
      <c r="G383" s="75"/>
      <c r="H383" s="75"/>
      <c r="I383" s="75"/>
    </row>
    <row r="384" spans="1:9" ht="15" thickBot="1" x14ac:dyDescent="0.35"/>
    <row r="385" spans="1:9" ht="15" thickBot="1" x14ac:dyDescent="0.35">
      <c r="A385" s="75" t="s">
        <v>15</v>
      </c>
      <c r="B385" s="75"/>
      <c r="C385" s="75"/>
      <c r="D385" s="75"/>
      <c r="F385" s="75" t="s">
        <v>16</v>
      </c>
      <c r="G385" s="75"/>
      <c r="H385" s="75"/>
      <c r="I385" s="75"/>
    </row>
    <row r="386" spans="1:9" ht="15" thickBot="1" x14ac:dyDescent="0.35">
      <c r="A386" s="54"/>
      <c r="B386" s="54"/>
      <c r="C386" s="54"/>
      <c r="D386" s="54"/>
      <c r="F386" s="54"/>
      <c r="G386" s="54"/>
      <c r="H386" s="54"/>
      <c r="I386" s="54"/>
    </row>
    <row r="387" spans="1:9" ht="15" thickBot="1" x14ac:dyDescent="0.35">
      <c r="A387" s="75" t="s">
        <v>17</v>
      </c>
      <c r="B387" s="75"/>
      <c r="C387" s="75"/>
      <c r="D387" s="75"/>
      <c r="F387" s="75" t="s">
        <v>18</v>
      </c>
      <c r="G387" s="75"/>
      <c r="H387" s="75"/>
      <c r="I387" s="75"/>
    </row>
    <row r="388" spans="1:9" ht="15" thickBot="1" x14ac:dyDescent="0.35">
      <c r="A388" s="54"/>
      <c r="B388" s="54"/>
      <c r="C388" s="54"/>
      <c r="D388" s="54"/>
      <c r="F388" s="54"/>
      <c r="G388" s="54"/>
      <c r="H388" s="54"/>
      <c r="I388" s="54"/>
    </row>
    <row r="389" spans="1:9" ht="15" thickBot="1" x14ac:dyDescent="0.35">
      <c r="A389" s="75" t="s">
        <v>19</v>
      </c>
      <c r="B389" s="75"/>
      <c r="C389" s="75"/>
      <c r="D389" s="75"/>
      <c r="F389" s="75" t="s">
        <v>8</v>
      </c>
      <c r="G389" s="75"/>
      <c r="H389" s="75"/>
      <c r="I389" s="75"/>
    </row>
    <row r="390" spans="1:9" ht="15" thickBot="1" x14ac:dyDescent="0.35">
      <c r="A390" s="54"/>
      <c r="B390" s="54"/>
      <c r="C390" s="54"/>
      <c r="D390" s="54"/>
      <c r="F390" s="54"/>
      <c r="G390" s="54"/>
      <c r="H390" s="54"/>
      <c r="I390" s="54"/>
    </row>
    <row r="391" spans="1:9" ht="15" thickBot="1" x14ac:dyDescent="0.35"/>
    <row r="392" spans="1:9" ht="15" thickBot="1" x14ac:dyDescent="0.35">
      <c r="A392" s="75" t="s">
        <v>21</v>
      </c>
      <c r="B392" s="75"/>
      <c r="C392" s="75"/>
      <c r="D392" s="75"/>
      <c r="E392" s="75"/>
      <c r="F392" s="75"/>
      <c r="G392" s="75"/>
      <c r="H392" s="75"/>
      <c r="I392" s="75"/>
    </row>
    <row r="393" spans="1:9" ht="15" thickBot="1" x14ac:dyDescent="0.35">
      <c r="A393" s="78" t="str">
        <f>LEN(A394)&amp;"/1800"</f>
        <v>0/1800</v>
      </c>
      <c r="B393" s="78"/>
      <c r="C393" s="78"/>
      <c r="D393" s="78"/>
      <c r="E393" s="78"/>
      <c r="F393" s="78"/>
      <c r="G393" s="78"/>
      <c r="H393" s="78"/>
      <c r="I393" s="78"/>
    </row>
    <row r="394" spans="1:9" ht="15" thickBot="1" x14ac:dyDescent="0.35">
      <c r="A394" s="54"/>
      <c r="B394" s="54"/>
      <c r="C394" s="54"/>
      <c r="D394" s="54"/>
      <c r="E394" s="54"/>
      <c r="F394" s="54"/>
      <c r="G394" s="54"/>
      <c r="H394" s="54"/>
      <c r="I394" s="54"/>
    </row>
    <row r="395" spans="1:9" ht="15" thickBot="1" x14ac:dyDescent="0.35">
      <c r="A395" s="54"/>
      <c r="B395" s="54"/>
      <c r="C395" s="54"/>
      <c r="D395" s="54"/>
      <c r="E395" s="54"/>
      <c r="F395" s="54"/>
      <c r="G395" s="54"/>
      <c r="H395" s="54"/>
      <c r="I395" s="54"/>
    </row>
    <row r="396" spans="1:9" ht="15" thickBot="1" x14ac:dyDescent="0.35">
      <c r="A396" s="54"/>
      <c r="B396" s="54"/>
      <c r="C396" s="54"/>
      <c r="D396" s="54"/>
      <c r="E396" s="54"/>
      <c r="F396" s="54"/>
      <c r="G396" s="54"/>
      <c r="H396" s="54"/>
      <c r="I396" s="54"/>
    </row>
    <row r="397" spans="1:9" ht="15" thickBot="1" x14ac:dyDescent="0.35">
      <c r="A397" s="54"/>
      <c r="B397" s="54"/>
      <c r="C397" s="54"/>
      <c r="D397" s="54"/>
      <c r="E397" s="54"/>
      <c r="F397" s="54"/>
      <c r="G397" s="54"/>
      <c r="H397" s="54"/>
      <c r="I397" s="54"/>
    </row>
    <row r="398" spans="1:9" ht="15" thickBot="1" x14ac:dyDescent="0.35">
      <c r="A398" s="54"/>
      <c r="B398" s="54"/>
      <c r="C398" s="54"/>
      <c r="D398" s="54"/>
      <c r="E398" s="54"/>
      <c r="F398" s="54"/>
      <c r="G398" s="54"/>
      <c r="H398" s="54"/>
      <c r="I398" s="54"/>
    </row>
    <row r="399" spans="1:9" ht="15" thickBot="1" x14ac:dyDescent="0.35">
      <c r="A399" s="54"/>
      <c r="B399" s="54"/>
      <c r="C399" s="54"/>
      <c r="D399" s="54"/>
      <c r="E399" s="54"/>
      <c r="F399" s="54"/>
      <c r="G399" s="54"/>
      <c r="H399" s="54"/>
      <c r="I399" s="54"/>
    </row>
    <row r="400" spans="1:9" ht="15" thickBot="1" x14ac:dyDescent="0.35">
      <c r="A400" s="54"/>
      <c r="B400" s="54"/>
      <c r="C400" s="54"/>
      <c r="D400" s="54"/>
      <c r="E400" s="54"/>
      <c r="F400" s="54"/>
      <c r="G400" s="54"/>
      <c r="H400" s="54"/>
      <c r="I400" s="54"/>
    </row>
    <row r="401" spans="1:9" ht="15" thickBot="1" x14ac:dyDescent="0.35">
      <c r="A401" s="54"/>
      <c r="B401" s="54"/>
      <c r="C401" s="54"/>
      <c r="D401" s="54"/>
      <c r="E401" s="54"/>
      <c r="F401" s="54"/>
      <c r="G401" s="54"/>
      <c r="H401" s="54"/>
      <c r="I401" s="54"/>
    </row>
    <row r="402" spans="1:9" ht="15" thickBot="1" x14ac:dyDescent="0.35">
      <c r="A402" s="54"/>
      <c r="B402" s="54"/>
      <c r="C402" s="54"/>
      <c r="D402" s="54"/>
      <c r="E402" s="54"/>
      <c r="F402" s="54"/>
      <c r="G402" s="54"/>
      <c r="H402" s="54"/>
      <c r="I402" s="54"/>
    </row>
    <row r="403" spans="1:9" ht="15" thickBot="1" x14ac:dyDescent="0.35">
      <c r="A403" s="54"/>
      <c r="B403" s="54"/>
      <c r="C403" s="54"/>
      <c r="D403" s="54"/>
      <c r="E403" s="54"/>
      <c r="F403" s="54"/>
      <c r="G403" s="54"/>
      <c r="H403" s="54"/>
      <c r="I403" s="54"/>
    </row>
    <row r="404" spans="1:9" ht="15" thickBot="1" x14ac:dyDescent="0.35">
      <c r="A404" s="54"/>
      <c r="B404" s="54"/>
      <c r="C404" s="54"/>
      <c r="D404" s="54"/>
      <c r="E404" s="54"/>
      <c r="F404" s="54"/>
      <c r="G404" s="54"/>
      <c r="H404" s="54"/>
      <c r="I404" s="54"/>
    </row>
    <row r="405" spans="1:9" ht="15" thickBot="1" x14ac:dyDescent="0.35">
      <c r="A405" s="54"/>
      <c r="B405" s="54"/>
      <c r="C405" s="54"/>
      <c r="D405" s="54"/>
      <c r="E405" s="54"/>
      <c r="F405" s="54"/>
      <c r="G405" s="54"/>
      <c r="H405" s="54"/>
      <c r="I405" s="54"/>
    </row>
    <row r="406" spans="1:9" ht="15" thickBot="1" x14ac:dyDescent="0.35">
      <c r="A406" s="54"/>
      <c r="B406" s="54"/>
      <c r="C406" s="54"/>
      <c r="D406" s="54"/>
      <c r="E406" s="54"/>
      <c r="F406" s="54"/>
      <c r="G406" s="54"/>
      <c r="H406" s="54"/>
      <c r="I406" s="54"/>
    </row>
    <row r="407" spans="1:9" ht="15" thickBot="1" x14ac:dyDescent="0.35">
      <c r="A407" s="54"/>
      <c r="B407" s="54"/>
      <c r="C407" s="54"/>
      <c r="D407" s="54"/>
      <c r="E407" s="54"/>
      <c r="F407" s="54"/>
      <c r="G407" s="54"/>
      <c r="H407" s="54"/>
      <c r="I407" s="54"/>
    </row>
    <row r="408" spans="1:9" ht="15" thickBot="1" x14ac:dyDescent="0.35">
      <c r="A408" s="54"/>
      <c r="B408" s="54"/>
      <c r="C408" s="54"/>
      <c r="D408" s="54"/>
      <c r="E408" s="54"/>
      <c r="F408" s="54"/>
      <c r="G408" s="54"/>
      <c r="H408" s="54"/>
      <c r="I408" s="54"/>
    </row>
    <row r="409" spans="1:9" ht="15" thickBot="1" x14ac:dyDescent="0.35">
      <c r="A409" s="54"/>
      <c r="B409" s="54"/>
      <c r="C409" s="54"/>
      <c r="D409" s="54"/>
      <c r="E409" s="54"/>
      <c r="F409" s="54"/>
      <c r="G409" s="54"/>
      <c r="H409" s="54"/>
      <c r="I409" s="54"/>
    </row>
    <row r="410" spans="1:9" ht="15" thickBot="1" x14ac:dyDescent="0.35">
      <c r="A410" s="54"/>
      <c r="B410" s="54"/>
      <c r="C410" s="54"/>
      <c r="D410" s="54"/>
      <c r="E410" s="54"/>
      <c r="F410" s="54"/>
      <c r="G410" s="54"/>
      <c r="H410" s="54"/>
      <c r="I410" s="54"/>
    </row>
    <row r="411" spans="1:9" ht="15" thickBot="1" x14ac:dyDescent="0.35">
      <c r="A411" s="54"/>
      <c r="B411" s="54"/>
      <c r="C411" s="54"/>
      <c r="D411" s="54"/>
      <c r="E411" s="54"/>
      <c r="F411" s="54"/>
      <c r="G411" s="54"/>
      <c r="H411" s="54"/>
      <c r="I411" s="54"/>
    </row>
    <row r="412" spans="1:9" ht="15" thickBot="1" x14ac:dyDescent="0.35">
      <c r="A412" s="54"/>
      <c r="B412" s="54"/>
      <c r="C412" s="54"/>
      <c r="D412" s="54"/>
      <c r="E412" s="54"/>
      <c r="F412" s="54"/>
      <c r="G412" s="54"/>
      <c r="H412" s="54"/>
      <c r="I412" s="54"/>
    </row>
    <row r="413" spans="1:9" ht="15" thickBot="1" x14ac:dyDescent="0.35">
      <c r="A413" s="54"/>
      <c r="B413" s="54"/>
      <c r="C413" s="54"/>
      <c r="D413" s="54"/>
      <c r="E413" s="54"/>
      <c r="F413" s="54"/>
      <c r="G413" s="54"/>
      <c r="H413" s="54"/>
      <c r="I413" s="54"/>
    </row>
    <row r="414" spans="1:9" ht="15" thickBot="1" x14ac:dyDescent="0.35"/>
    <row r="415" spans="1:9" ht="15" thickBot="1" x14ac:dyDescent="0.35">
      <c r="A415" s="76" t="s">
        <v>332</v>
      </c>
      <c r="B415" s="76"/>
      <c r="C415" s="76"/>
      <c r="D415" s="76"/>
      <c r="E415" s="76"/>
      <c r="F415" s="76"/>
      <c r="G415" s="76"/>
      <c r="H415" s="76"/>
      <c r="I415" s="76"/>
    </row>
    <row r="416" spans="1:9" ht="15" thickBot="1" x14ac:dyDescent="0.35"/>
    <row r="417" spans="1:9" ht="15" thickBot="1" x14ac:dyDescent="0.35">
      <c r="A417" s="133" t="s">
        <v>22</v>
      </c>
      <c r="B417" s="133"/>
      <c r="C417" s="133"/>
      <c r="D417" s="133"/>
      <c r="E417" s="133"/>
      <c r="F417" s="133"/>
      <c r="G417" s="133"/>
      <c r="H417" s="133"/>
      <c r="I417" s="133"/>
    </row>
    <row r="418" spans="1:9" ht="15" thickBot="1" x14ac:dyDescent="0.35"/>
    <row r="419" spans="1:9" ht="15" thickBot="1" x14ac:dyDescent="0.35">
      <c r="A419" s="75" t="s">
        <v>23</v>
      </c>
      <c r="B419" s="75"/>
      <c r="C419" s="75"/>
      <c r="D419" s="75"/>
      <c r="E419" s="75"/>
      <c r="F419" s="75"/>
      <c r="G419" s="75"/>
      <c r="H419" s="75"/>
      <c r="I419" s="75"/>
    </row>
    <row r="420" spans="1:9" ht="15" thickBot="1" x14ac:dyDescent="0.35">
      <c r="A420" s="78" t="str">
        <f>LEN(A421)&amp;"/1800"</f>
        <v>0/1800</v>
      </c>
      <c r="B420" s="78"/>
      <c r="C420" s="78"/>
      <c r="D420" s="78"/>
      <c r="E420" s="78"/>
      <c r="F420" s="78"/>
      <c r="G420" s="78"/>
      <c r="H420" s="78"/>
      <c r="I420" s="78"/>
    </row>
    <row r="421" spans="1:9" ht="15" thickBot="1" x14ac:dyDescent="0.35">
      <c r="A421" s="54"/>
      <c r="B421" s="54"/>
      <c r="C421" s="54"/>
      <c r="D421" s="54"/>
      <c r="E421" s="54"/>
      <c r="F421" s="54"/>
      <c r="G421" s="54"/>
      <c r="H421" s="54"/>
      <c r="I421" s="54"/>
    </row>
    <row r="422" spans="1:9" ht="15" thickBot="1" x14ac:dyDescent="0.35">
      <c r="A422" s="54"/>
      <c r="B422" s="54"/>
      <c r="C422" s="54"/>
      <c r="D422" s="54"/>
      <c r="E422" s="54"/>
      <c r="F422" s="54"/>
      <c r="G422" s="54"/>
      <c r="H422" s="54"/>
      <c r="I422" s="54"/>
    </row>
    <row r="423" spans="1:9" ht="15" thickBot="1" x14ac:dyDescent="0.35">
      <c r="A423" s="54"/>
      <c r="B423" s="54"/>
      <c r="C423" s="54"/>
      <c r="D423" s="54"/>
      <c r="E423" s="54"/>
      <c r="F423" s="54"/>
      <c r="G423" s="54"/>
      <c r="H423" s="54"/>
      <c r="I423" s="54"/>
    </row>
    <row r="424" spans="1:9" ht="15" thickBot="1" x14ac:dyDescent="0.35">
      <c r="A424" s="54"/>
      <c r="B424" s="54"/>
      <c r="C424" s="54"/>
      <c r="D424" s="54"/>
      <c r="E424" s="54"/>
      <c r="F424" s="54"/>
      <c r="G424" s="54"/>
      <c r="H424" s="54"/>
      <c r="I424" s="54"/>
    </row>
    <row r="425" spans="1:9" ht="15" thickBot="1" x14ac:dyDescent="0.35">
      <c r="A425" s="54"/>
      <c r="B425" s="54"/>
      <c r="C425" s="54"/>
      <c r="D425" s="54"/>
      <c r="E425" s="54"/>
      <c r="F425" s="54"/>
      <c r="G425" s="54"/>
      <c r="H425" s="54"/>
      <c r="I425" s="54"/>
    </row>
    <row r="426" spans="1:9" ht="15" thickBot="1" x14ac:dyDescent="0.35">
      <c r="A426" s="54"/>
      <c r="B426" s="54"/>
      <c r="C426" s="54"/>
      <c r="D426" s="54"/>
      <c r="E426" s="54"/>
      <c r="F426" s="54"/>
      <c r="G426" s="54"/>
      <c r="H426" s="54"/>
      <c r="I426" s="54"/>
    </row>
    <row r="427" spans="1:9" ht="15" thickBot="1" x14ac:dyDescent="0.35">
      <c r="A427" s="54"/>
      <c r="B427" s="54"/>
      <c r="C427" s="54"/>
      <c r="D427" s="54"/>
      <c r="E427" s="54"/>
      <c r="F427" s="54"/>
      <c r="G427" s="54"/>
      <c r="H427" s="54"/>
      <c r="I427" s="54"/>
    </row>
    <row r="428" spans="1:9" ht="15" thickBot="1" x14ac:dyDescent="0.35">
      <c r="A428" s="54"/>
      <c r="B428" s="54"/>
      <c r="C428" s="54"/>
      <c r="D428" s="54"/>
      <c r="E428" s="54"/>
      <c r="F428" s="54"/>
      <c r="G428" s="54"/>
      <c r="H428" s="54"/>
      <c r="I428" s="54"/>
    </row>
    <row r="429" spans="1:9" ht="15" thickBot="1" x14ac:dyDescent="0.35">
      <c r="A429" s="54"/>
      <c r="B429" s="54"/>
      <c r="C429" s="54"/>
      <c r="D429" s="54"/>
      <c r="E429" s="54"/>
      <c r="F429" s="54"/>
      <c r="G429" s="54"/>
      <c r="H429" s="54"/>
      <c r="I429" s="54"/>
    </row>
    <row r="430" spans="1:9" ht="15" thickBot="1" x14ac:dyDescent="0.35">
      <c r="A430" s="54"/>
      <c r="B430" s="54"/>
      <c r="C430" s="54"/>
      <c r="D430" s="54"/>
      <c r="E430" s="54"/>
      <c r="F430" s="54"/>
      <c r="G430" s="54"/>
      <c r="H430" s="54"/>
      <c r="I430" s="54"/>
    </row>
    <row r="431" spans="1:9" ht="15" thickBot="1" x14ac:dyDescent="0.35">
      <c r="A431" s="54"/>
      <c r="B431" s="54"/>
      <c r="C431" s="54"/>
      <c r="D431" s="54"/>
      <c r="E431" s="54"/>
      <c r="F431" s="54"/>
      <c r="G431" s="54"/>
      <c r="H431" s="54"/>
      <c r="I431" s="54"/>
    </row>
    <row r="432" spans="1:9" ht="15" thickBot="1" x14ac:dyDescent="0.35">
      <c r="A432" s="54"/>
      <c r="B432" s="54"/>
      <c r="C432" s="54"/>
      <c r="D432" s="54"/>
      <c r="E432" s="54"/>
      <c r="F432" s="54"/>
      <c r="G432" s="54"/>
      <c r="H432" s="54"/>
      <c r="I432" s="54"/>
    </row>
    <row r="433" spans="1:9" ht="15" thickBot="1" x14ac:dyDescent="0.35">
      <c r="A433" s="54"/>
      <c r="B433" s="54"/>
      <c r="C433" s="54"/>
      <c r="D433" s="54"/>
      <c r="E433" s="54"/>
      <c r="F433" s="54"/>
      <c r="G433" s="54"/>
      <c r="H433" s="54"/>
      <c r="I433" s="54"/>
    </row>
    <row r="434" spans="1:9" ht="15" thickBot="1" x14ac:dyDescent="0.35">
      <c r="A434" s="54"/>
      <c r="B434" s="54"/>
      <c r="C434" s="54"/>
      <c r="D434" s="54"/>
      <c r="E434" s="54"/>
      <c r="F434" s="54"/>
      <c r="G434" s="54"/>
      <c r="H434" s="54"/>
      <c r="I434" s="54"/>
    </row>
    <row r="435" spans="1:9" ht="15" thickBot="1" x14ac:dyDescent="0.35">
      <c r="A435" s="54"/>
      <c r="B435" s="54"/>
      <c r="C435" s="54"/>
      <c r="D435" s="54"/>
      <c r="E435" s="54"/>
      <c r="F435" s="54"/>
      <c r="G435" s="54"/>
      <c r="H435" s="54"/>
      <c r="I435" s="54"/>
    </row>
    <row r="436" spans="1:9" ht="15" thickBot="1" x14ac:dyDescent="0.35">
      <c r="A436" s="54"/>
      <c r="B436" s="54"/>
      <c r="C436" s="54"/>
      <c r="D436" s="54"/>
      <c r="E436" s="54"/>
      <c r="F436" s="54"/>
      <c r="G436" s="54"/>
      <c r="H436" s="54"/>
      <c r="I436" s="54"/>
    </row>
    <row r="437" spans="1:9" ht="15" thickBot="1" x14ac:dyDescent="0.35">
      <c r="A437" s="54"/>
      <c r="B437" s="54"/>
      <c r="C437" s="54"/>
      <c r="D437" s="54"/>
      <c r="E437" s="54"/>
      <c r="F437" s="54"/>
      <c r="G437" s="54"/>
      <c r="H437" s="54"/>
      <c r="I437" s="54"/>
    </row>
    <row r="438" spans="1:9" ht="15" thickBot="1" x14ac:dyDescent="0.35">
      <c r="A438" s="54"/>
      <c r="B438" s="54"/>
      <c r="C438" s="54"/>
      <c r="D438" s="54"/>
      <c r="E438" s="54"/>
      <c r="F438" s="54"/>
      <c r="G438" s="54"/>
      <c r="H438" s="54"/>
      <c r="I438" s="54"/>
    </row>
    <row r="439" spans="1:9" ht="15" thickBot="1" x14ac:dyDescent="0.35">
      <c r="A439" s="54"/>
      <c r="B439" s="54"/>
      <c r="C439" s="54"/>
      <c r="D439" s="54"/>
      <c r="E439" s="54"/>
      <c r="F439" s="54"/>
      <c r="G439" s="54"/>
      <c r="H439" s="54"/>
      <c r="I439" s="54"/>
    </row>
    <row r="440" spans="1:9" ht="15" thickBot="1" x14ac:dyDescent="0.35">
      <c r="A440" s="54"/>
      <c r="B440" s="54"/>
      <c r="C440" s="54"/>
      <c r="D440" s="54"/>
      <c r="E440" s="54"/>
      <c r="F440" s="54"/>
      <c r="G440" s="54"/>
      <c r="H440" s="54"/>
      <c r="I440" s="54"/>
    </row>
    <row r="441" spans="1:9" ht="15" thickBot="1" x14ac:dyDescent="0.35"/>
    <row r="442" spans="1:9" ht="15" thickBot="1" x14ac:dyDescent="0.35">
      <c r="A442" s="75" t="s">
        <v>148</v>
      </c>
      <c r="B442" s="75"/>
      <c r="C442" s="75"/>
      <c r="D442" s="75"/>
      <c r="E442" s="75"/>
      <c r="F442" s="75"/>
      <c r="G442" s="75"/>
      <c r="H442" s="75"/>
      <c r="I442" s="75"/>
    </row>
    <row r="443" spans="1:9" ht="15" thickBot="1" x14ac:dyDescent="0.35">
      <c r="A443" s="78" t="str">
        <f>LEN(A444)&amp;"/1800"</f>
        <v>0/1800</v>
      </c>
      <c r="B443" s="78"/>
      <c r="C443" s="78"/>
      <c r="D443" s="78"/>
      <c r="E443" s="78"/>
      <c r="F443" s="78"/>
      <c r="G443" s="78"/>
      <c r="H443" s="78"/>
      <c r="I443" s="78"/>
    </row>
    <row r="444" spans="1:9" ht="15" customHeight="1" thickBot="1" x14ac:dyDescent="0.35">
      <c r="A444" s="54"/>
      <c r="B444" s="54"/>
      <c r="C444" s="54"/>
      <c r="D444" s="54"/>
      <c r="E444" s="54"/>
      <c r="F444" s="54"/>
      <c r="G444" s="54"/>
      <c r="H444" s="54"/>
      <c r="I444" s="54"/>
    </row>
    <row r="445" spans="1:9" ht="15" thickBot="1" x14ac:dyDescent="0.35">
      <c r="A445" s="54"/>
      <c r="B445" s="54"/>
      <c r="C445" s="54"/>
      <c r="D445" s="54"/>
      <c r="E445" s="54"/>
      <c r="F445" s="54"/>
      <c r="G445" s="54"/>
      <c r="H445" s="54"/>
      <c r="I445" s="54"/>
    </row>
    <row r="446" spans="1:9" ht="15" thickBot="1" x14ac:dyDescent="0.35">
      <c r="A446" s="54"/>
      <c r="B446" s="54"/>
      <c r="C446" s="54"/>
      <c r="D446" s="54"/>
      <c r="E446" s="54"/>
      <c r="F446" s="54"/>
      <c r="G446" s="54"/>
      <c r="H446" s="54"/>
      <c r="I446" s="54"/>
    </row>
    <row r="447" spans="1:9" ht="15" thickBot="1" x14ac:dyDescent="0.35">
      <c r="A447" s="54"/>
      <c r="B447" s="54"/>
      <c r="C447" s="54"/>
      <c r="D447" s="54"/>
      <c r="E447" s="54"/>
      <c r="F447" s="54"/>
      <c r="G447" s="54"/>
      <c r="H447" s="54"/>
      <c r="I447" s="54"/>
    </row>
    <row r="448" spans="1:9" ht="15" thickBot="1" x14ac:dyDescent="0.35">
      <c r="A448" s="54"/>
      <c r="B448" s="54"/>
      <c r="C448" s="54"/>
      <c r="D448" s="54"/>
      <c r="E448" s="54"/>
      <c r="F448" s="54"/>
      <c r="G448" s="54"/>
      <c r="H448" s="54"/>
      <c r="I448" s="54"/>
    </row>
    <row r="449" spans="1:9" ht="15" thickBot="1" x14ac:dyDescent="0.35">
      <c r="A449" s="54"/>
      <c r="B449" s="54"/>
      <c r="C449" s="54"/>
      <c r="D449" s="54"/>
      <c r="E449" s="54"/>
      <c r="F449" s="54"/>
      <c r="G449" s="54"/>
      <c r="H449" s="54"/>
      <c r="I449" s="54"/>
    </row>
    <row r="450" spans="1:9" ht="15" thickBot="1" x14ac:dyDescent="0.35">
      <c r="A450" s="54"/>
      <c r="B450" s="54"/>
      <c r="C450" s="54"/>
      <c r="D450" s="54"/>
      <c r="E450" s="54"/>
      <c r="F450" s="54"/>
      <c r="G450" s="54"/>
      <c r="H450" s="54"/>
      <c r="I450" s="54"/>
    </row>
    <row r="451" spans="1:9" ht="15" thickBot="1" x14ac:dyDescent="0.35">
      <c r="A451" s="54"/>
      <c r="B451" s="54"/>
      <c r="C451" s="54"/>
      <c r="D451" s="54"/>
      <c r="E451" s="54"/>
      <c r="F451" s="54"/>
      <c r="G451" s="54"/>
      <c r="H451" s="54"/>
      <c r="I451" s="54"/>
    </row>
    <row r="452" spans="1:9" ht="15" thickBot="1" x14ac:dyDescent="0.35">
      <c r="A452" s="54"/>
      <c r="B452" s="54"/>
      <c r="C452" s="54"/>
      <c r="D452" s="54"/>
      <c r="E452" s="54"/>
      <c r="F452" s="54"/>
      <c r="G452" s="54"/>
      <c r="H452" s="54"/>
      <c r="I452" s="54"/>
    </row>
    <row r="453" spans="1:9" ht="15" thickBot="1" x14ac:dyDescent="0.35">
      <c r="A453" s="54"/>
      <c r="B453" s="54"/>
      <c r="C453" s="54"/>
      <c r="D453" s="54"/>
      <c r="E453" s="54"/>
      <c r="F453" s="54"/>
      <c r="G453" s="54"/>
      <c r="H453" s="54"/>
      <c r="I453" s="54"/>
    </row>
    <row r="454" spans="1:9" ht="15" thickBot="1" x14ac:dyDescent="0.35">
      <c r="A454" s="54"/>
      <c r="B454" s="54"/>
      <c r="C454" s="54"/>
      <c r="D454" s="54"/>
      <c r="E454" s="54"/>
      <c r="F454" s="54"/>
      <c r="G454" s="54"/>
      <c r="H454" s="54"/>
      <c r="I454" s="54"/>
    </row>
    <row r="455" spans="1:9" ht="15" thickBot="1" x14ac:dyDescent="0.35">
      <c r="A455" s="54"/>
      <c r="B455" s="54"/>
      <c r="C455" s="54"/>
      <c r="D455" s="54"/>
      <c r="E455" s="54"/>
      <c r="F455" s="54"/>
      <c r="G455" s="54"/>
      <c r="H455" s="54"/>
      <c r="I455" s="54"/>
    </row>
    <row r="456" spans="1:9" ht="15" thickBot="1" x14ac:dyDescent="0.35">
      <c r="A456" s="54"/>
      <c r="B456" s="54"/>
      <c r="C456" s="54"/>
      <c r="D456" s="54"/>
      <c r="E456" s="54"/>
      <c r="F456" s="54"/>
      <c r="G456" s="54"/>
      <c r="H456" s="54"/>
      <c r="I456" s="54"/>
    </row>
    <row r="457" spans="1:9" ht="15" thickBot="1" x14ac:dyDescent="0.35">
      <c r="A457" s="54"/>
      <c r="B457" s="54"/>
      <c r="C457" s="54"/>
      <c r="D457" s="54"/>
      <c r="E457" s="54"/>
      <c r="F457" s="54"/>
      <c r="G457" s="54"/>
      <c r="H457" s="54"/>
      <c r="I457" s="54"/>
    </row>
    <row r="458" spans="1:9" ht="15" thickBot="1" x14ac:dyDescent="0.35">
      <c r="A458" s="54"/>
      <c r="B458" s="54"/>
      <c r="C458" s="54"/>
      <c r="D458" s="54"/>
      <c r="E458" s="54"/>
      <c r="F458" s="54"/>
      <c r="G458" s="54"/>
      <c r="H458" s="54"/>
      <c r="I458" s="54"/>
    </row>
    <row r="459" spans="1:9" ht="15" thickBot="1" x14ac:dyDescent="0.35">
      <c r="A459" s="54"/>
      <c r="B459" s="54"/>
      <c r="C459" s="54"/>
      <c r="D459" s="54"/>
      <c r="E459" s="54"/>
      <c r="F459" s="54"/>
      <c r="G459" s="54"/>
      <c r="H459" s="54"/>
      <c r="I459" s="54"/>
    </row>
    <row r="460" spans="1:9" ht="15" thickBot="1" x14ac:dyDescent="0.35">
      <c r="A460" s="54"/>
      <c r="B460" s="54"/>
      <c r="C460" s="54"/>
      <c r="D460" s="54"/>
      <c r="E460" s="54"/>
      <c r="F460" s="54"/>
      <c r="G460" s="54"/>
      <c r="H460" s="54"/>
      <c r="I460" s="54"/>
    </row>
    <row r="461" spans="1:9" ht="15" thickBot="1" x14ac:dyDescent="0.35">
      <c r="A461" s="54"/>
      <c r="B461" s="54"/>
      <c r="C461" s="54"/>
      <c r="D461" s="54"/>
      <c r="E461" s="54"/>
      <c r="F461" s="54"/>
      <c r="G461" s="54"/>
      <c r="H461" s="54"/>
      <c r="I461" s="54"/>
    </row>
    <row r="462" spans="1:9" ht="15" thickBot="1" x14ac:dyDescent="0.35">
      <c r="A462" s="54"/>
      <c r="B462" s="54"/>
      <c r="C462" s="54"/>
      <c r="D462" s="54"/>
      <c r="E462" s="54"/>
      <c r="F462" s="54"/>
      <c r="G462" s="54"/>
      <c r="H462" s="54"/>
      <c r="I462" s="54"/>
    </row>
    <row r="463" spans="1:9" ht="15" thickBot="1" x14ac:dyDescent="0.35">
      <c r="A463" s="54"/>
      <c r="B463" s="54"/>
      <c r="C463" s="54"/>
      <c r="D463" s="54"/>
      <c r="E463" s="54"/>
      <c r="F463" s="54"/>
      <c r="G463" s="54"/>
      <c r="H463" s="54"/>
      <c r="I463" s="54"/>
    </row>
    <row r="464" spans="1:9" ht="15" thickBot="1" x14ac:dyDescent="0.35"/>
    <row r="465" spans="1:9" ht="15" thickBot="1" x14ac:dyDescent="0.35">
      <c r="A465" s="75" t="s">
        <v>32</v>
      </c>
      <c r="B465" s="75"/>
      <c r="C465" s="75"/>
      <c r="D465" s="75"/>
      <c r="E465" s="75"/>
      <c r="F465" s="75"/>
      <c r="G465" s="75"/>
      <c r="H465" s="75"/>
      <c r="I465" s="75"/>
    </row>
    <row r="466" spans="1:9" ht="15" thickBot="1" x14ac:dyDescent="0.35">
      <c r="A466" s="78" t="str">
        <f>LEN(A467)&amp;"/1800"</f>
        <v>0/1800</v>
      </c>
      <c r="B466" s="78"/>
      <c r="C466" s="78"/>
      <c r="D466" s="78"/>
      <c r="E466" s="78"/>
      <c r="F466" s="78"/>
      <c r="G466" s="78"/>
      <c r="H466" s="78"/>
      <c r="I466" s="78"/>
    </row>
    <row r="467" spans="1:9" ht="15" thickBot="1" x14ac:dyDescent="0.35">
      <c r="A467" s="54"/>
      <c r="B467" s="54"/>
      <c r="C467" s="54"/>
      <c r="D467" s="54"/>
      <c r="E467" s="54"/>
      <c r="F467" s="54"/>
      <c r="G467" s="54"/>
      <c r="H467" s="54"/>
      <c r="I467" s="54"/>
    </row>
    <row r="468" spans="1:9" ht="15" thickBot="1" x14ac:dyDescent="0.35">
      <c r="A468" s="54"/>
      <c r="B468" s="54"/>
      <c r="C468" s="54"/>
      <c r="D468" s="54"/>
      <c r="E468" s="54"/>
      <c r="F468" s="54"/>
      <c r="G468" s="54"/>
      <c r="H468" s="54"/>
      <c r="I468" s="54"/>
    </row>
    <row r="469" spans="1:9" ht="15" thickBot="1" x14ac:dyDescent="0.35">
      <c r="A469" s="54"/>
      <c r="B469" s="54"/>
      <c r="C469" s="54"/>
      <c r="D469" s="54"/>
      <c r="E469" s="54"/>
      <c r="F469" s="54"/>
      <c r="G469" s="54"/>
      <c r="H469" s="54"/>
      <c r="I469" s="54"/>
    </row>
    <row r="470" spans="1:9" ht="15" thickBot="1" x14ac:dyDescent="0.35">
      <c r="A470" s="54"/>
      <c r="B470" s="54"/>
      <c r="C470" s="54"/>
      <c r="D470" s="54"/>
      <c r="E470" s="54"/>
      <c r="F470" s="54"/>
      <c r="G470" s="54"/>
      <c r="H470" s="54"/>
      <c r="I470" s="54"/>
    </row>
    <row r="471" spans="1:9" ht="15" thickBot="1" x14ac:dyDescent="0.35">
      <c r="A471" s="54"/>
      <c r="B471" s="54"/>
      <c r="C471" s="54"/>
      <c r="D471" s="54"/>
      <c r="E471" s="54"/>
      <c r="F471" s="54"/>
      <c r="G471" s="54"/>
      <c r="H471" s="54"/>
      <c r="I471" s="54"/>
    </row>
    <row r="472" spans="1:9" ht="15" thickBot="1" x14ac:dyDescent="0.35">
      <c r="A472" s="54"/>
      <c r="B472" s="54"/>
      <c r="C472" s="54"/>
      <c r="D472" s="54"/>
      <c r="E472" s="54"/>
      <c r="F472" s="54"/>
      <c r="G472" s="54"/>
      <c r="H472" s="54"/>
      <c r="I472" s="54"/>
    </row>
    <row r="473" spans="1:9" ht="15" thickBot="1" x14ac:dyDescent="0.35">
      <c r="A473" s="54"/>
      <c r="B473" s="54"/>
      <c r="C473" s="54"/>
      <c r="D473" s="54"/>
      <c r="E473" s="54"/>
      <c r="F473" s="54"/>
      <c r="G473" s="54"/>
      <c r="H473" s="54"/>
      <c r="I473" s="54"/>
    </row>
    <row r="474" spans="1:9" ht="15" thickBot="1" x14ac:dyDescent="0.35">
      <c r="A474" s="54"/>
      <c r="B474" s="54"/>
      <c r="C474" s="54"/>
      <c r="D474" s="54"/>
      <c r="E474" s="54"/>
      <c r="F474" s="54"/>
      <c r="G474" s="54"/>
      <c r="H474" s="54"/>
      <c r="I474" s="54"/>
    </row>
    <row r="475" spans="1:9" ht="15" thickBot="1" x14ac:dyDescent="0.35">
      <c r="A475" s="54"/>
      <c r="B475" s="54"/>
      <c r="C475" s="54"/>
      <c r="D475" s="54"/>
      <c r="E475" s="54"/>
      <c r="F475" s="54"/>
      <c r="G475" s="54"/>
      <c r="H475" s="54"/>
      <c r="I475" s="54"/>
    </row>
    <row r="476" spans="1:9" ht="15" thickBot="1" x14ac:dyDescent="0.35">
      <c r="A476" s="54"/>
      <c r="B476" s="54"/>
      <c r="C476" s="54"/>
      <c r="D476" s="54"/>
      <c r="E476" s="54"/>
      <c r="F476" s="54"/>
      <c r="G476" s="54"/>
      <c r="H476" s="54"/>
      <c r="I476" s="54"/>
    </row>
    <row r="477" spans="1:9" ht="15" thickBot="1" x14ac:dyDescent="0.35">
      <c r="A477" s="54"/>
      <c r="B477" s="54"/>
      <c r="C477" s="54"/>
      <c r="D477" s="54"/>
      <c r="E477" s="54"/>
      <c r="F477" s="54"/>
      <c r="G477" s="54"/>
      <c r="H477" s="54"/>
      <c r="I477" s="54"/>
    </row>
    <row r="478" spans="1:9" ht="15" thickBot="1" x14ac:dyDescent="0.35">
      <c r="A478" s="54"/>
      <c r="B478" s="54"/>
      <c r="C478" s="54"/>
      <c r="D478" s="54"/>
      <c r="E478" s="54"/>
      <c r="F478" s="54"/>
      <c r="G478" s="54"/>
      <c r="H478" s="54"/>
      <c r="I478" s="54"/>
    </row>
    <row r="479" spans="1:9" ht="15" thickBot="1" x14ac:dyDescent="0.35">
      <c r="A479" s="54"/>
      <c r="B479" s="54"/>
      <c r="C479" s="54"/>
      <c r="D479" s="54"/>
      <c r="E479" s="54"/>
      <c r="F479" s="54"/>
      <c r="G479" s="54"/>
      <c r="H479" s="54"/>
      <c r="I479" s="54"/>
    </row>
    <row r="480" spans="1:9" ht="15" thickBot="1" x14ac:dyDescent="0.35">
      <c r="A480" s="54"/>
      <c r="B480" s="54"/>
      <c r="C480" s="54"/>
      <c r="D480" s="54"/>
      <c r="E480" s="54"/>
      <c r="F480" s="54"/>
      <c r="G480" s="54"/>
      <c r="H480" s="54"/>
      <c r="I480" s="54"/>
    </row>
    <row r="481" spans="1:9" ht="15" thickBot="1" x14ac:dyDescent="0.35">
      <c r="A481" s="54"/>
      <c r="B481" s="54"/>
      <c r="C481" s="54"/>
      <c r="D481" s="54"/>
      <c r="E481" s="54"/>
      <c r="F481" s="54"/>
      <c r="G481" s="54"/>
      <c r="H481" s="54"/>
      <c r="I481" s="54"/>
    </row>
    <row r="482" spans="1:9" ht="15" thickBot="1" x14ac:dyDescent="0.35">
      <c r="A482" s="54"/>
      <c r="B482" s="54"/>
      <c r="C482" s="54"/>
      <c r="D482" s="54"/>
      <c r="E482" s="54"/>
      <c r="F482" s="54"/>
      <c r="G482" s="54"/>
      <c r="H482" s="54"/>
      <c r="I482" s="54"/>
    </row>
    <row r="483" spans="1:9" ht="15" thickBot="1" x14ac:dyDescent="0.35">
      <c r="A483" s="54"/>
      <c r="B483" s="54"/>
      <c r="C483" s="54"/>
      <c r="D483" s="54"/>
      <c r="E483" s="54"/>
      <c r="F483" s="54"/>
      <c r="G483" s="54"/>
      <c r="H483" s="54"/>
      <c r="I483" s="54"/>
    </row>
    <row r="484" spans="1:9" ht="15" thickBot="1" x14ac:dyDescent="0.35">
      <c r="A484" s="54"/>
      <c r="B484" s="54"/>
      <c r="C484" s="54"/>
      <c r="D484" s="54"/>
      <c r="E484" s="54"/>
      <c r="F484" s="54"/>
      <c r="G484" s="54"/>
      <c r="H484" s="54"/>
      <c r="I484" s="54"/>
    </row>
    <row r="485" spans="1:9" ht="15" thickBot="1" x14ac:dyDescent="0.35">
      <c r="A485" s="54"/>
      <c r="B485" s="54"/>
      <c r="C485" s="54"/>
      <c r="D485" s="54"/>
      <c r="E485" s="54"/>
      <c r="F485" s="54"/>
      <c r="G485" s="54"/>
      <c r="H485" s="54"/>
      <c r="I485" s="54"/>
    </row>
    <row r="486" spans="1:9" ht="15" thickBot="1" x14ac:dyDescent="0.35">
      <c r="A486" s="54"/>
      <c r="B486" s="54"/>
      <c r="C486" s="54"/>
      <c r="D486" s="54"/>
      <c r="E486" s="54"/>
      <c r="F486" s="54"/>
      <c r="G486" s="54"/>
      <c r="H486" s="54"/>
      <c r="I486" s="54"/>
    </row>
    <row r="487" spans="1:9" ht="15" thickBot="1" x14ac:dyDescent="0.35"/>
    <row r="488" spans="1:9" ht="15" thickBot="1" x14ac:dyDescent="0.35">
      <c r="A488" s="75" t="s">
        <v>236</v>
      </c>
      <c r="B488" s="75"/>
      <c r="C488" s="75"/>
      <c r="D488" s="75"/>
      <c r="E488" s="75"/>
      <c r="F488" s="75"/>
      <c r="G488" s="75"/>
      <c r="H488" s="75"/>
      <c r="I488" s="75"/>
    </row>
    <row r="489" spans="1:9" ht="15" thickBot="1" x14ac:dyDescent="0.35">
      <c r="A489" s="78" t="str">
        <f>LEN(A490)&amp;"/1800"</f>
        <v>0/1800</v>
      </c>
      <c r="B489" s="78"/>
      <c r="C489" s="78"/>
      <c r="D489" s="78"/>
      <c r="E489" s="78"/>
      <c r="F489" s="78"/>
      <c r="G489" s="78"/>
      <c r="H489" s="78"/>
      <c r="I489" s="78"/>
    </row>
    <row r="490" spans="1:9" ht="15" thickBot="1" x14ac:dyDescent="0.35">
      <c r="A490" s="54"/>
      <c r="B490" s="54"/>
      <c r="C490" s="54"/>
      <c r="D490" s="54"/>
      <c r="E490" s="54"/>
      <c r="F490" s="54"/>
      <c r="G490" s="54"/>
      <c r="H490" s="54"/>
      <c r="I490" s="54"/>
    </row>
    <row r="491" spans="1:9" ht="15" thickBot="1" x14ac:dyDescent="0.35">
      <c r="A491" s="54"/>
      <c r="B491" s="54"/>
      <c r="C491" s="54"/>
      <c r="D491" s="54"/>
      <c r="E491" s="54"/>
      <c r="F491" s="54"/>
      <c r="G491" s="54"/>
      <c r="H491" s="54"/>
      <c r="I491" s="54"/>
    </row>
    <row r="492" spans="1:9" ht="15" thickBot="1" x14ac:dyDescent="0.35">
      <c r="A492" s="54"/>
      <c r="B492" s="54"/>
      <c r="C492" s="54"/>
      <c r="D492" s="54"/>
      <c r="E492" s="54"/>
      <c r="F492" s="54"/>
      <c r="G492" s="54"/>
      <c r="H492" s="54"/>
      <c r="I492" s="54"/>
    </row>
    <row r="493" spans="1:9" ht="15" thickBot="1" x14ac:dyDescent="0.35">
      <c r="A493" s="54"/>
      <c r="B493" s="54"/>
      <c r="C493" s="54"/>
      <c r="D493" s="54"/>
      <c r="E493" s="54"/>
      <c r="F493" s="54"/>
      <c r="G493" s="54"/>
      <c r="H493" s="54"/>
      <c r="I493" s="54"/>
    </row>
    <row r="494" spans="1:9" ht="15" thickBot="1" x14ac:dyDescent="0.35">
      <c r="A494" s="54"/>
      <c r="B494" s="54"/>
      <c r="C494" s="54"/>
      <c r="D494" s="54"/>
      <c r="E494" s="54"/>
      <c r="F494" s="54"/>
      <c r="G494" s="54"/>
      <c r="H494" s="54"/>
      <c r="I494" s="54"/>
    </row>
    <row r="495" spans="1:9" ht="15" thickBot="1" x14ac:dyDescent="0.35">
      <c r="A495" s="54"/>
      <c r="B495" s="54"/>
      <c r="C495" s="54"/>
      <c r="D495" s="54"/>
      <c r="E495" s="54"/>
      <c r="F495" s="54"/>
      <c r="G495" s="54"/>
      <c r="H495" s="54"/>
      <c r="I495" s="54"/>
    </row>
    <row r="496" spans="1:9" ht="15" thickBot="1" x14ac:dyDescent="0.35">
      <c r="A496" s="54"/>
      <c r="B496" s="54"/>
      <c r="C496" s="54"/>
      <c r="D496" s="54"/>
      <c r="E496" s="54"/>
      <c r="F496" s="54"/>
      <c r="G496" s="54"/>
      <c r="H496" s="54"/>
      <c r="I496" s="54"/>
    </row>
    <row r="497" spans="1:9" ht="15" thickBot="1" x14ac:dyDescent="0.35">
      <c r="A497" s="54"/>
      <c r="B497" s="54"/>
      <c r="C497" s="54"/>
      <c r="D497" s="54"/>
      <c r="E497" s="54"/>
      <c r="F497" s="54"/>
      <c r="G497" s="54"/>
      <c r="H497" s="54"/>
      <c r="I497" s="54"/>
    </row>
    <row r="498" spans="1:9" ht="15" thickBot="1" x14ac:dyDescent="0.35">
      <c r="A498" s="54"/>
      <c r="B498" s="54"/>
      <c r="C498" s="54"/>
      <c r="D498" s="54"/>
      <c r="E498" s="54"/>
      <c r="F498" s="54"/>
      <c r="G498" s="54"/>
      <c r="H498" s="54"/>
      <c r="I498" s="54"/>
    </row>
    <row r="499" spans="1:9" ht="15" thickBot="1" x14ac:dyDescent="0.35">
      <c r="A499" s="54"/>
      <c r="B499" s="54"/>
      <c r="C499" s="54"/>
      <c r="D499" s="54"/>
      <c r="E499" s="54"/>
      <c r="F499" s="54"/>
      <c r="G499" s="54"/>
      <c r="H499" s="54"/>
      <c r="I499" s="54"/>
    </row>
    <row r="500" spans="1:9" ht="15" thickBot="1" x14ac:dyDescent="0.35">
      <c r="A500" s="54"/>
      <c r="B500" s="54"/>
      <c r="C500" s="54"/>
      <c r="D500" s="54"/>
      <c r="E500" s="54"/>
      <c r="F500" s="54"/>
      <c r="G500" s="54"/>
      <c r="H500" s="54"/>
      <c r="I500" s="54"/>
    </row>
    <row r="501" spans="1:9" ht="15" thickBot="1" x14ac:dyDescent="0.35">
      <c r="A501" s="54"/>
      <c r="B501" s="54"/>
      <c r="C501" s="54"/>
      <c r="D501" s="54"/>
      <c r="E501" s="54"/>
      <c r="F501" s="54"/>
      <c r="G501" s="54"/>
      <c r="H501" s="54"/>
      <c r="I501" s="54"/>
    </row>
    <row r="502" spans="1:9" ht="15" thickBot="1" x14ac:dyDescent="0.35">
      <c r="A502" s="54"/>
      <c r="B502" s="54"/>
      <c r="C502" s="54"/>
      <c r="D502" s="54"/>
      <c r="E502" s="54"/>
      <c r="F502" s="54"/>
      <c r="G502" s="54"/>
      <c r="H502" s="54"/>
      <c r="I502" s="54"/>
    </row>
    <row r="503" spans="1:9" ht="15" thickBot="1" x14ac:dyDescent="0.35">
      <c r="A503" s="54"/>
      <c r="B503" s="54"/>
      <c r="C503" s="54"/>
      <c r="D503" s="54"/>
      <c r="E503" s="54"/>
      <c r="F503" s="54"/>
      <c r="G503" s="54"/>
      <c r="H503" s="54"/>
      <c r="I503" s="54"/>
    </row>
    <row r="504" spans="1:9" ht="15" thickBot="1" x14ac:dyDescent="0.35">
      <c r="A504" s="54"/>
      <c r="B504" s="54"/>
      <c r="C504" s="54"/>
      <c r="D504" s="54"/>
      <c r="E504" s="54"/>
      <c r="F504" s="54"/>
      <c r="G504" s="54"/>
      <c r="H504" s="54"/>
      <c r="I504" s="54"/>
    </row>
    <row r="505" spans="1:9" ht="15" thickBot="1" x14ac:dyDescent="0.35">
      <c r="A505" s="54"/>
      <c r="B505" s="54"/>
      <c r="C505" s="54"/>
      <c r="D505" s="54"/>
      <c r="E505" s="54"/>
      <c r="F505" s="54"/>
      <c r="G505" s="54"/>
      <c r="H505" s="54"/>
      <c r="I505" s="54"/>
    </row>
    <row r="506" spans="1:9" ht="15" thickBot="1" x14ac:dyDescent="0.35">
      <c r="A506" s="54"/>
      <c r="B506" s="54"/>
      <c r="C506" s="54"/>
      <c r="D506" s="54"/>
      <c r="E506" s="54"/>
      <c r="F506" s="54"/>
      <c r="G506" s="54"/>
      <c r="H506" s="54"/>
      <c r="I506" s="54"/>
    </row>
    <row r="507" spans="1:9" ht="15" thickBot="1" x14ac:dyDescent="0.35">
      <c r="A507" s="54"/>
      <c r="B507" s="54"/>
      <c r="C507" s="54"/>
      <c r="D507" s="54"/>
      <c r="E507" s="54"/>
      <c r="F507" s="54"/>
      <c r="G507" s="54"/>
      <c r="H507" s="54"/>
      <c r="I507" s="54"/>
    </row>
    <row r="508" spans="1:9" ht="15" thickBot="1" x14ac:dyDescent="0.35">
      <c r="A508" s="54"/>
      <c r="B508" s="54"/>
      <c r="C508" s="54"/>
      <c r="D508" s="54"/>
      <c r="E508" s="54"/>
      <c r="F508" s="54"/>
      <c r="G508" s="54"/>
      <c r="H508" s="54"/>
      <c r="I508" s="54"/>
    </row>
    <row r="509" spans="1:9" ht="15" thickBot="1" x14ac:dyDescent="0.35">
      <c r="A509" s="54"/>
      <c r="B509" s="54"/>
      <c r="C509" s="54"/>
      <c r="D509" s="54"/>
      <c r="E509" s="54"/>
      <c r="F509" s="54"/>
      <c r="G509" s="54"/>
      <c r="H509" s="54"/>
      <c r="I509" s="54"/>
    </row>
    <row r="510" spans="1:9" ht="15" thickBot="1" x14ac:dyDescent="0.35"/>
    <row r="511" spans="1:9" ht="15" thickBot="1" x14ac:dyDescent="0.35">
      <c r="A511" s="76" t="s">
        <v>149</v>
      </c>
      <c r="B511" s="76"/>
      <c r="C511" s="76"/>
      <c r="D511" s="76"/>
      <c r="E511" s="76"/>
      <c r="F511" s="76"/>
      <c r="G511" s="76"/>
      <c r="H511" s="76"/>
      <c r="I511" s="76"/>
    </row>
    <row r="512" spans="1:9" ht="15" thickBot="1" x14ac:dyDescent="0.35"/>
    <row r="513" spans="1:9" ht="15" thickBot="1" x14ac:dyDescent="0.35">
      <c r="A513" s="75" t="s">
        <v>386</v>
      </c>
      <c r="B513" s="75"/>
      <c r="C513" s="75"/>
      <c r="D513" s="75"/>
      <c r="E513" s="75"/>
      <c r="F513" s="75"/>
      <c r="G513" s="75"/>
      <c r="H513" s="75"/>
      <c r="I513" s="75"/>
    </row>
    <row r="514" spans="1:9" ht="15" thickBot="1" x14ac:dyDescent="0.35">
      <c r="A514" s="78" t="str">
        <f>LEN(A515)&amp;"/1800"</f>
        <v>0/1800</v>
      </c>
      <c r="B514" s="78"/>
      <c r="C514" s="78"/>
      <c r="D514" s="78"/>
      <c r="E514" s="78"/>
      <c r="F514" s="78"/>
      <c r="G514" s="78"/>
      <c r="H514" s="78"/>
      <c r="I514" s="78"/>
    </row>
    <row r="515" spans="1:9" ht="15" thickBot="1" x14ac:dyDescent="0.35">
      <c r="A515" s="54"/>
      <c r="B515" s="54"/>
      <c r="C515" s="54"/>
      <c r="D515" s="54"/>
      <c r="E515" s="54"/>
      <c r="F515" s="54"/>
      <c r="G515" s="54"/>
      <c r="H515" s="54"/>
      <c r="I515" s="54"/>
    </row>
    <row r="516" spans="1:9" ht="15" thickBot="1" x14ac:dyDescent="0.35">
      <c r="A516" s="54"/>
      <c r="B516" s="54"/>
      <c r="C516" s="54"/>
      <c r="D516" s="54"/>
      <c r="E516" s="54"/>
      <c r="F516" s="54"/>
      <c r="G516" s="54"/>
      <c r="H516" s="54"/>
      <c r="I516" s="54"/>
    </row>
    <row r="517" spans="1:9" ht="15" thickBot="1" x14ac:dyDescent="0.35">
      <c r="A517" s="54"/>
      <c r="B517" s="54"/>
      <c r="C517" s="54"/>
      <c r="D517" s="54"/>
      <c r="E517" s="54"/>
      <c r="F517" s="54"/>
      <c r="G517" s="54"/>
      <c r="H517" s="54"/>
      <c r="I517" s="54"/>
    </row>
    <row r="518" spans="1:9" ht="15" thickBot="1" x14ac:dyDescent="0.35">
      <c r="A518" s="54"/>
      <c r="B518" s="54"/>
      <c r="C518" s="54"/>
      <c r="D518" s="54"/>
      <c r="E518" s="54"/>
      <c r="F518" s="54"/>
      <c r="G518" s="54"/>
      <c r="H518" s="54"/>
      <c r="I518" s="54"/>
    </row>
    <row r="519" spans="1:9" ht="15" thickBot="1" x14ac:dyDescent="0.35">
      <c r="A519" s="54"/>
      <c r="B519" s="54"/>
      <c r="C519" s="54"/>
      <c r="D519" s="54"/>
      <c r="E519" s="54"/>
      <c r="F519" s="54"/>
      <c r="G519" s="54"/>
      <c r="H519" s="54"/>
      <c r="I519" s="54"/>
    </row>
    <row r="520" spans="1:9" ht="15" thickBot="1" x14ac:dyDescent="0.35">
      <c r="A520" s="54"/>
      <c r="B520" s="54"/>
      <c r="C520" s="54"/>
      <c r="D520" s="54"/>
      <c r="E520" s="54"/>
      <c r="F520" s="54"/>
      <c r="G520" s="54"/>
      <c r="H520" s="54"/>
      <c r="I520" s="54"/>
    </row>
    <row r="521" spans="1:9" ht="15" thickBot="1" x14ac:dyDescent="0.35">
      <c r="A521" s="54"/>
      <c r="B521" s="54"/>
      <c r="C521" s="54"/>
      <c r="D521" s="54"/>
      <c r="E521" s="54"/>
      <c r="F521" s="54"/>
      <c r="G521" s="54"/>
      <c r="H521" s="54"/>
      <c r="I521" s="54"/>
    </row>
    <row r="522" spans="1:9" ht="15" thickBot="1" x14ac:dyDescent="0.35">
      <c r="A522" s="54"/>
      <c r="B522" s="54"/>
      <c r="C522" s="54"/>
      <c r="D522" s="54"/>
      <c r="E522" s="54"/>
      <c r="F522" s="54"/>
      <c r="G522" s="54"/>
      <c r="H522" s="54"/>
      <c r="I522" s="54"/>
    </row>
    <row r="523" spans="1:9" ht="15" thickBot="1" x14ac:dyDescent="0.35">
      <c r="A523" s="54"/>
      <c r="B523" s="54"/>
      <c r="C523" s="54"/>
      <c r="D523" s="54"/>
      <c r="E523" s="54"/>
      <c r="F523" s="54"/>
      <c r="G523" s="54"/>
      <c r="H523" s="54"/>
      <c r="I523" s="54"/>
    </row>
    <row r="524" spans="1:9" ht="15" thickBot="1" x14ac:dyDescent="0.35">
      <c r="A524" s="54"/>
      <c r="B524" s="54"/>
      <c r="C524" s="54"/>
      <c r="D524" s="54"/>
      <c r="E524" s="54"/>
      <c r="F524" s="54"/>
      <c r="G524" s="54"/>
      <c r="H524" s="54"/>
      <c r="I524" s="54"/>
    </row>
    <row r="525" spans="1:9" ht="15" thickBot="1" x14ac:dyDescent="0.35">
      <c r="A525" s="54"/>
      <c r="B525" s="54"/>
      <c r="C525" s="54"/>
      <c r="D525" s="54"/>
      <c r="E525" s="54"/>
      <c r="F525" s="54"/>
      <c r="G525" s="54"/>
      <c r="H525" s="54"/>
      <c r="I525" s="54"/>
    </row>
    <row r="526" spans="1:9" ht="15" thickBot="1" x14ac:dyDescent="0.35">
      <c r="A526" s="54"/>
      <c r="B526" s="54"/>
      <c r="C526" s="54"/>
      <c r="D526" s="54"/>
      <c r="E526" s="54"/>
      <c r="F526" s="54"/>
      <c r="G526" s="54"/>
      <c r="H526" s="54"/>
      <c r="I526" s="54"/>
    </row>
    <row r="527" spans="1:9" ht="15" thickBot="1" x14ac:dyDescent="0.35">
      <c r="A527" s="54"/>
      <c r="B527" s="54"/>
      <c r="C527" s="54"/>
      <c r="D527" s="54"/>
      <c r="E527" s="54"/>
      <c r="F527" s="54"/>
      <c r="G527" s="54"/>
      <c r="H527" s="54"/>
      <c r="I527" s="54"/>
    </row>
    <row r="528" spans="1:9" ht="15" thickBot="1" x14ac:dyDescent="0.35">
      <c r="A528" s="54"/>
      <c r="B528" s="54"/>
      <c r="C528" s="54"/>
      <c r="D528" s="54"/>
      <c r="E528" s="54"/>
      <c r="F528" s="54"/>
      <c r="G528" s="54"/>
      <c r="H528" s="54"/>
      <c r="I528" s="54"/>
    </row>
    <row r="529" spans="1:9" ht="15" thickBot="1" x14ac:dyDescent="0.35">
      <c r="A529" s="54"/>
      <c r="B529" s="54"/>
      <c r="C529" s="54"/>
      <c r="D529" s="54"/>
      <c r="E529" s="54"/>
      <c r="F529" s="54"/>
      <c r="G529" s="54"/>
      <c r="H529" s="54"/>
      <c r="I529" s="54"/>
    </row>
    <row r="530" spans="1:9" ht="15" thickBot="1" x14ac:dyDescent="0.35">
      <c r="A530" s="54"/>
      <c r="B530" s="54"/>
      <c r="C530" s="54"/>
      <c r="D530" s="54"/>
      <c r="E530" s="54"/>
      <c r="F530" s="54"/>
      <c r="G530" s="54"/>
      <c r="H530" s="54"/>
      <c r="I530" s="54"/>
    </row>
    <row r="531" spans="1:9" ht="15" thickBot="1" x14ac:dyDescent="0.35">
      <c r="A531" s="54"/>
      <c r="B531" s="54"/>
      <c r="C531" s="54"/>
      <c r="D531" s="54"/>
      <c r="E531" s="54"/>
      <c r="F531" s="54"/>
      <c r="G531" s="54"/>
      <c r="H531" s="54"/>
      <c r="I531" s="54"/>
    </row>
    <row r="532" spans="1:9" ht="15" thickBot="1" x14ac:dyDescent="0.35">
      <c r="A532" s="54"/>
      <c r="B532" s="54"/>
      <c r="C532" s="54"/>
      <c r="D532" s="54"/>
      <c r="E532" s="54"/>
      <c r="F532" s="54"/>
      <c r="G532" s="54"/>
      <c r="H532" s="54"/>
      <c r="I532" s="54"/>
    </row>
    <row r="533" spans="1:9" ht="15" thickBot="1" x14ac:dyDescent="0.35">
      <c r="A533" s="54"/>
      <c r="B533" s="54"/>
      <c r="C533" s="54"/>
      <c r="D533" s="54"/>
      <c r="E533" s="54"/>
      <c r="F533" s="54"/>
      <c r="G533" s="54"/>
      <c r="H533" s="54"/>
      <c r="I533" s="54"/>
    </row>
    <row r="534" spans="1:9" ht="15" thickBot="1" x14ac:dyDescent="0.35">
      <c r="A534" s="54"/>
      <c r="B534" s="54"/>
      <c r="C534" s="54"/>
      <c r="D534" s="54"/>
      <c r="E534" s="54"/>
      <c r="F534" s="54"/>
      <c r="G534" s="54"/>
      <c r="H534" s="54"/>
      <c r="I534" s="54"/>
    </row>
    <row r="535" spans="1:9" ht="15" thickBot="1" x14ac:dyDescent="0.35"/>
    <row r="536" spans="1:9" ht="15" thickBot="1" x14ac:dyDescent="0.35">
      <c r="A536" s="75" t="s">
        <v>237</v>
      </c>
      <c r="B536" s="75"/>
      <c r="C536" s="75"/>
      <c r="D536" s="75"/>
      <c r="E536" s="75"/>
      <c r="F536" s="75"/>
      <c r="G536" s="75"/>
      <c r="H536" s="75"/>
      <c r="I536" s="75"/>
    </row>
    <row r="537" spans="1:9" ht="15" thickBot="1" x14ac:dyDescent="0.35">
      <c r="A537" s="78" t="str">
        <f>LEN(A538)&amp;"/1800"</f>
        <v>0/1800</v>
      </c>
      <c r="B537" s="78"/>
      <c r="C537" s="78"/>
      <c r="D537" s="78"/>
      <c r="E537" s="78"/>
      <c r="F537" s="78"/>
      <c r="G537" s="78"/>
      <c r="H537" s="78"/>
      <c r="I537" s="78"/>
    </row>
    <row r="538" spans="1:9" ht="15" thickBot="1" x14ac:dyDescent="0.35">
      <c r="A538" s="54"/>
      <c r="B538" s="54"/>
      <c r="C538" s="54"/>
      <c r="D538" s="54"/>
      <c r="E538" s="54"/>
      <c r="F538" s="54"/>
      <c r="G538" s="54"/>
      <c r="H538" s="54"/>
      <c r="I538" s="54"/>
    </row>
    <row r="539" spans="1:9" ht="15" thickBot="1" x14ac:dyDescent="0.35">
      <c r="A539" s="54"/>
      <c r="B539" s="54"/>
      <c r="C539" s="54"/>
      <c r="D539" s="54"/>
      <c r="E539" s="54"/>
      <c r="F539" s="54"/>
      <c r="G539" s="54"/>
      <c r="H539" s="54"/>
      <c r="I539" s="54"/>
    </row>
    <row r="540" spans="1:9" ht="15" thickBot="1" x14ac:dyDescent="0.35">
      <c r="A540" s="54"/>
      <c r="B540" s="54"/>
      <c r="C540" s="54"/>
      <c r="D540" s="54"/>
      <c r="E540" s="54"/>
      <c r="F540" s="54"/>
      <c r="G540" s="54"/>
      <c r="H540" s="54"/>
      <c r="I540" s="54"/>
    </row>
    <row r="541" spans="1:9" ht="15" thickBot="1" x14ac:dyDescent="0.35">
      <c r="A541" s="54"/>
      <c r="B541" s="54"/>
      <c r="C541" s="54"/>
      <c r="D541" s="54"/>
      <c r="E541" s="54"/>
      <c r="F541" s="54"/>
      <c r="G541" s="54"/>
      <c r="H541" s="54"/>
      <c r="I541" s="54"/>
    </row>
    <row r="542" spans="1:9" ht="15" thickBot="1" x14ac:dyDescent="0.35">
      <c r="A542" s="54"/>
      <c r="B542" s="54"/>
      <c r="C542" s="54"/>
      <c r="D542" s="54"/>
      <c r="E542" s="54"/>
      <c r="F542" s="54"/>
      <c r="G542" s="54"/>
      <c r="H542" s="54"/>
      <c r="I542" s="54"/>
    </row>
    <row r="543" spans="1:9" ht="15" thickBot="1" x14ac:dyDescent="0.35">
      <c r="A543" s="54"/>
      <c r="B543" s="54"/>
      <c r="C543" s="54"/>
      <c r="D543" s="54"/>
      <c r="E543" s="54"/>
      <c r="F543" s="54"/>
      <c r="G543" s="54"/>
      <c r="H543" s="54"/>
      <c r="I543" s="54"/>
    </row>
    <row r="544" spans="1:9" ht="15" thickBot="1" x14ac:dyDescent="0.35">
      <c r="A544" s="54"/>
      <c r="B544" s="54"/>
      <c r="C544" s="54"/>
      <c r="D544" s="54"/>
      <c r="E544" s="54"/>
      <c r="F544" s="54"/>
      <c r="G544" s="54"/>
      <c r="H544" s="54"/>
      <c r="I544" s="54"/>
    </row>
    <row r="545" spans="1:9" ht="15" thickBot="1" x14ac:dyDescent="0.35">
      <c r="A545" s="54"/>
      <c r="B545" s="54"/>
      <c r="C545" s="54"/>
      <c r="D545" s="54"/>
      <c r="E545" s="54"/>
      <c r="F545" s="54"/>
      <c r="G545" s="54"/>
      <c r="H545" s="54"/>
      <c r="I545" s="54"/>
    </row>
    <row r="546" spans="1:9" ht="15" thickBot="1" x14ac:dyDescent="0.35">
      <c r="A546" s="54"/>
      <c r="B546" s="54"/>
      <c r="C546" s="54"/>
      <c r="D546" s="54"/>
      <c r="E546" s="54"/>
      <c r="F546" s="54"/>
      <c r="G546" s="54"/>
      <c r="H546" s="54"/>
      <c r="I546" s="54"/>
    </row>
    <row r="547" spans="1:9" ht="15" thickBot="1" x14ac:dyDescent="0.35">
      <c r="A547" s="54"/>
      <c r="B547" s="54"/>
      <c r="C547" s="54"/>
      <c r="D547" s="54"/>
      <c r="E547" s="54"/>
      <c r="F547" s="54"/>
      <c r="G547" s="54"/>
      <c r="H547" s="54"/>
      <c r="I547" s="54"/>
    </row>
    <row r="548" spans="1:9" ht="15" thickBot="1" x14ac:dyDescent="0.35">
      <c r="A548" s="54"/>
      <c r="B548" s="54"/>
      <c r="C548" s="54"/>
      <c r="D548" s="54"/>
      <c r="E548" s="54"/>
      <c r="F548" s="54"/>
      <c r="G548" s="54"/>
      <c r="H548" s="54"/>
      <c r="I548" s="54"/>
    </row>
    <row r="549" spans="1:9" ht="15" thickBot="1" x14ac:dyDescent="0.35">
      <c r="A549" s="54"/>
      <c r="B549" s="54"/>
      <c r="C549" s="54"/>
      <c r="D549" s="54"/>
      <c r="E549" s="54"/>
      <c r="F549" s="54"/>
      <c r="G549" s="54"/>
      <c r="H549" s="54"/>
      <c r="I549" s="54"/>
    </row>
    <row r="550" spans="1:9" ht="15" thickBot="1" x14ac:dyDescent="0.35">
      <c r="A550" s="54"/>
      <c r="B550" s="54"/>
      <c r="C550" s="54"/>
      <c r="D550" s="54"/>
      <c r="E550" s="54"/>
      <c r="F550" s="54"/>
      <c r="G550" s="54"/>
      <c r="H550" s="54"/>
      <c r="I550" s="54"/>
    </row>
    <row r="551" spans="1:9" ht="15" thickBot="1" x14ac:dyDescent="0.35">
      <c r="A551" s="54"/>
      <c r="B551" s="54"/>
      <c r="C551" s="54"/>
      <c r="D551" s="54"/>
      <c r="E551" s="54"/>
      <c r="F551" s="54"/>
      <c r="G551" s="54"/>
      <c r="H551" s="54"/>
      <c r="I551" s="54"/>
    </row>
    <row r="552" spans="1:9" ht="15" thickBot="1" x14ac:dyDescent="0.35">
      <c r="A552" s="54"/>
      <c r="B552" s="54"/>
      <c r="C552" s="54"/>
      <c r="D552" s="54"/>
      <c r="E552" s="54"/>
      <c r="F552" s="54"/>
      <c r="G552" s="54"/>
      <c r="H552" s="54"/>
      <c r="I552" s="54"/>
    </row>
    <row r="553" spans="1:9" ht="15" thickBot="1" x14ac:dyDescent="0.35">
      <c r="A553" s="54"/>
      <c r="B553" s="54"/>
      <c r="C553" s="54"/>
      <c r="D553" s="54"/>
      <c r="E553" s="54"/>
      <c r="F553" s="54"/>
      <c r="G553" s="54"/>
      <c r="H553" s="54"/>
      <c r="I553" s="54"/>
    </row>
    <row r="554" spans="1:9" ht="15" thickBot="1" x14ac:dyDescent="0.35">
      <c r="A554" s="54"/>
      <c r="B554" s="54"/>
      <c r="C554" s="54"/>
      <c r="D554" s="54"/>
      <c r="E554" s="54"/>
      <c r="F554" s="54"/>
      <c r="G554" s="54"/>
      <c r="H554" s="54"/>
      <c r="I554" s="54"/>
    </row>
    <row r="555" spans="1:9" ht="15" thickBot="1" x14ac:dyDescent="0.35">
      <c r="A555" s="54"/>
      <c r="B555" s="54"/>
      <c r="C555" s="54"/>
      <c r="D555" s="54"/>
      <c r="E555" s="54"/>
      <c r="F555" s="54"/>
      <c r="G555" s="54"/>
      <c r="H555" s="54"/>
      <c r="I555" s="54"/>
    </row>
    <row r="556" spans="1:9" ht="15" thickBot="1" x14ac:dyDescent="0.35">
      <c r="A556" s="54"/>
      <c r="B556" s="54"/>
      <c r="C556" s="54"/>
      <c r="D556" s="54"/>
      <c r="E556" s="54"/>
      <c r="F556" s="54"/>
      <c r="G556" s="54"/>
      <c r="H556" s="54"/>
      <c r="I556" s="54"/>
    </row>
    <row r="557" spans="1:9" ht="15" thickBot="1" x14ac:dyDescent="0.35">
      <c r="A557" s="54"/>
      <c r="B557" s="54"/>
      <c r="C557" s="54"/>
      <c r="D557" s="54"/>
      <c r="E557" s="54"/>
      <c r="F557" s="54"/>
      <c r="G557" s="54"/>
      <c r="H557" s="54"/>
      <c r="I557" s="54"/>
    </row>
    <row r="558" spans="1:9" ht="15" thickBot="1" x14ac:dyDescent="0.35"/>
    <row r="559" spans="1:9" ht="27" customHeight="1" thickBot="1" x14ac:dyDescent="0.35">
      <c r="A559" s="75" t="s">
        <v>238</v>
      </c>
      <c r="B559" s="75"/>
      <c r="C559" s="75"/>
      <c r="D559" s="75"/>
      <c r="E559" s="75"/>
      <c r="F559" s="75"/>
      <c r="G559" s="75"/>
      <c r="H559" s="75"/>
      <c r="I559" s="75"/>
    </row>
    <row r="560" spans="1:9" ht="15" thickBot="1" x14ac:dyDescent="0.35">
      <c r="A560" s="78" t="str">
        <f>LEN(A561)&amp;"/1800"</f>
        <v>0/1800</v>
      </c>
      <c r="B560" s="78"/>
      <c r="C560" s="78"/>
      <c r="D560" s="78"/>
      <c r="E560" s="78"/>
      <c r="F560" s="78"/>
      <c r="G560" s="78"/>
      <c r="H560" s="78"/>
      <c r="I560" s="78"/>
    </row>
    <row r="561" spans="1:9" ht="15" thickBot="1" x14ac:dyDescent="0.35">
      <c r="A561" s="54"/>
      <c r="B561" s="54"/>
      <c r="C561" s="54"/>
      <c r="D561" s="54"/>
      <c r="E561" s="54"/>
      <c r="F561" s="54"/>
      <c r="G561" s="54"/>
      <c r="H561" s="54"/>
      <c r="I561" s="54"/>
    </row>
    <row r="562" spans="1:9" ht="15" thickBot="1" x14ac:dyDescent="0.35">
      <c r="A562" s="54"/>
      <c r="B562" s="54"/>
      <c r="C562" s="54"/>
      <c r="D562" s="54"/>
      <c r="E562" s="54"/>
      <c r="F562" s="54"/>
      <c r="G562" s="54"/>
      <c r="H562" s="54"/>
      <c r="I562" s="54"/>
    </row>
    <row r="563" spans="1:9" ht="15" thickBot="1" x14ac:dyDescent="0.35">
      <c r="A563" s="54"/>
      <c r="B563" s="54"/>
      <c r="C563" s="54"/>
      <c r="D563" s="54"/>
      <c r="E563" s="54"/>
      <c r="F563" s="54"/>
      <c r="G563" s="54"/>
      <c r="H563" s="54"/>
      <c r="I563" s="54"/>
    </row>
    <row r="564" spans="1:9" ht="15" thickBot="1" x14ac:dyDescent="0.35">
      <c r="A564" s="54"/>
      <c r="B564" s="54"/>
      <c r="C564" s="54"/>
      <c r="D564" s="54"/>
      <c r="E564" s="54"/>
      <c r="F564" s="54"/>
      <c r="G564" s="54"/>
      <c r="H564" s="54"/>
      <c r="I564" s="54"/>
    </row>
    <row r="565" spans="1:9" ht="15" thickBot="1" x14ac:dyDescent="0.35">
      <c r="A565" s="54"/>
      <c r="B565" s="54"/>
      <c r="C565" s="54"/>
      <c r="D565" s="54"/>
      <c r="E565" s="54"/>
      <c r="F565" s="54"/>
      <c r="G565" s="54"/>
      <c r="H565" s="54"/>
      <c r="I565" s="54"/>
    </row>
    <row r="566" spans="1:9" ht="15" thickBot="1" x14ac:dyDescent="0.35">
      <c r="A566" s="54"/>
      <c r="B566" s="54"/>
      <c r="C566" s="54"/>
      <c r="D566" s="54"/>
      <c r="E566" s="54"/>
      <c r="F566" s="54"/>
      <c r="G566" s="54"/>
      <c r="H566" s="54"/>
      <c r="I566" s="54"/>
    </row>
    <row r="567" spans="1:9" ht="15" thickBot="1" x14ac:dyDescent="0.35">
      <c r="A567" s="54"/>
      <c r="B567" s="54"/>
      <c r="C567" s="54"/>
      <c r="D567" s="54"/>
      <c r="E567" s="54"/>
      <c r="F567" s="54"/>
      <c r="G567" s="54"/>
      <c r="H567" s="54"/>
      <c r="I567" s="54"/>
    </row>
    <row r="568" spans="1:9" ht="15" thickBot="1" x14ac:dyDescent="0.35">
      <c r="A568" s="54"/>
      <c r="B568" s="54"/>
      <c r="C568" s="54"/>
      <c r="D568" s="54"/>
      <c r="E568" s="54"/>
      <c r="F568" s="54"/>
      <c r="G568" s="54"/>
      <c r="H568" s="54"/>
      <c r="I568" s="54"/>
    </row>
    <row r="569" spans="1:9" ht="15" thickBot="1" x14ac:dyDescent="0.35">
      <c r="A569" s="54"/>
      <c r="B569" s="54"/>
      <c r="C569" s="54"/>
      <c r="D569" s="54"/>
      <c r="E569" s="54"/>
      <c r="F569" s="54"/>
      <c r="G569" s="54"/>
      <c r="H569" s="54"/>
      <c r="I569" s="54"/>
    </row>
    <row r="570" spans="1:9" ht="15" thickBot="1" x14ac:dyDescent="0.35">
      <c r="A570" s="54"/>
      <c r="B570" s="54"/>
      <c r="C570" s="54"/>
      <c r="D570" s="54"/>
      <c r="E570" s="54"/>
      <c r="F570" s="54"/>
      <c r="G570" s="54"/>
      <c r="H570" s="54"/>
      <c r="I570" s="54"/>
    </row>
    <row r="571" spans="1:9" ht="15" thickBot="1" x14ac:dyDescent="0.35">
      <c r="A571" s="54"/>
      <c r="B571" s="54"/>
      <c r="C571" s="54"/>
      <c r="D571" s="54"/>
      <c r="E571" s="54"/>
      <c r="F571" s="54"/>
      <c r="G571" s="54"/>
      <c r="H571" s="54"/>
      <c r="I571" s="54"/>
    </row>
    <row r="572" spans="1:9" ht="15" thickBot="1" x14ac:dyDescent="0.35">
      <c r="A572" s="54"/>
      <c r="B572" s="54"/>
      <c r="C572" s="54"/>
      <c r="D572" s="54"/>
      <c r="E572" s="54"/>
      <c r="F572" s="54"/>
      <c r="G572" s="54"/>
      <c r="H572" s="54"/>
      <c r="I572" s="54"/>
    </row>
    <row r="573" spans="1:9" ht="15" thickBot="1" x14ac:dyDescent="0.35">
      <c r="A573" s="54"/>
      <c r="B573" s="54"/>
      <c r="C573" s="54"/>
      <c r="D573" s="54"/>
      <c r="E573" s="54"/>
      <c r="F573" s="54"/>
      <c r="G573" s="54"/>
      <c r="H573" s="54"/>
      <c r="I573" s="54"/>
    </row>
    <row r="574" spans="1:9" ht="15" thickBot="1" x14ac:dyDescent="0.35">
      <c r="A574" s="54"/>
      <c r="B574" s="54"/>
      <c r="C574" s="54"/>
      <c r="D574" s="54"/>
      <c r="E574" s="54"/>
      <c r="F574" s="54"/>
      <c r="G574" s="54"/>
      <c r="H574" s="54"/>
      <c r="I574" s="54"/>
    </row>
    <row r="575" spans="1:9" ht="15" thickBot="1" x14ac:dyDescent="0.35">
      <c r="A575" s="54"/>
      <c r="B575" s="54"/>
      <c r="C575" s="54"/>
      <c r="D575" s="54"/>
      <c r="E575" s="54"/>
      <c r="F575" s="54"/>
      <c r="G575" s="54"/>
      <c r="H575" s="54"/>
      <c r="I575" s="54"/>
    </row>
    <row r="576" spans="1:9" ht="15" thickBot="1" x14ac:dyDescent="0.35">
      <c r="A576" s="54"/>
      <c r="B576" s="54"/>
      <c r="C576" s="54"/>
      <c r="D576" s="54"/>
      <c r="E576" s="54"/>
      <c r="F576" s="54"/>
      <c r="G576" s="54"/>
      <c r="H576" s="54"/>
      <c r="I576" s="54"/>
    </row>
    <row r="577" spans="1:9" ht="15" thickBot="1" x14ac:dyDescent="0.35">
      <c r="A577" s="54"/>
      <c r="B577" s="54"/>
      <c r="C577" s="54"/>
      <c r="D577" s="54"/>
      <c r="E577" s="54"/>
      <c r="F577" s="54"/>
      <c r="G577" s="54"/>
      <c r="H577" s="54"/>
      <c r="I577" s="54"/>
    </row>
    <row r="578" spans="1:9" ht="15" thickBot="1" x14ac:dyDescent="0.35">
      <c r="A578" s="54"/>
      <c r="B578" s="54"/>
      <c r="C578" s="54"/>
      <c r="D578" s="54"/>
      <c r="E578" s="54"/>
      <c r="F578" s="54"/>
      <c r="G578" s="54"/>
      <c r="H578" s="54"/>
      <c r="I578" s="54"/>
    </row>
    <row r="579" spans="1:9" ht="15" thickBot="1" x14ac:dyDescent="0.35">
      <c r="A579" s="54"/>
      <c r="B579" s="54"/>
      <c r="C579" s="54"/>
      <c r="D579" s="54"/>
      <c r="E579" s="54"/>
      <c r="F579" s="54"/>
      <c r="G579" s="54"/>
      <c r="H579" s="54"/>
      <c r="I579" s="54"/>
    </row>
    <row r="580" spans="1:9" ht="15" thickBot="1" x14ac:dyDescent="0.35">
      <c r="A580" s="54"/>
      <c r="B580" s="54"/>
      <c r="C580" s="54"/>
      <c r="D580" s="54"/>
      <c r="E580" s="54"/>
      <c r="F580" s="54"/>
      <c r="G580" s="54"/>
      <c r="H580" s="54"/>
      <c r="I580" s="54"/>
    </row>
    <row r="581" spans="1:9" ht="15" thickBot="1" x14ac:dyDescent="0.35"/>
    <row r="582" spans="1:9" ht="15" thickBot="1" x14ac:dyDescent="0.35">
      <c r="A582" s="75" t="s">
        <v>239</v>
      </c>
      <c r="B582" s="75"/>
      <c r="C582" s="75"/>
      <c r="D582" s="75"/>
      <c r="E582" s="75"/>
      <c r="F582" s="75"/>
      <c r="G582" s="75"/>
      <c r="H582" s="75"/>
      <c r="I582" s="75"/>
    </row>
    <row r="583" spans="1:9" ht="15" thickBot="1" x14ac:dyDescent="0.35">
      <c r="A583" s="75"/>
      <c r="B583" s="75"/>
      <c r="C583" s="75"/>
      <c r="D583" s="75"/>
      <c r="E583" s="75"/>
      <c r="F583" s="75"/>
      <c r="G583" s="75"/>
      <c r="H583" s="75"/>
      <c r="I583" s="75"/>
    </row>
    <row r="584" spans="1:9" ht="15" thickBot="1" x14ac:dyDescent="0.35">
      <c r="A584" s="78"/>
      <c r="B584" s="78"/>
      <c r="C584" s="78"/>
      <c r="D584" s="78"/>
      <c r="E584" s="78"/>
      <c r="F584" s="78"/>
      <c r="G584" s="78"/>
      <c r="H584" s="78"/>
      <c r="I584" s="78"/>
    </row>
    <row r="585" spans="1:9" ht="15" thickBot="1" x14ac:dyDescent="0.35">
      <c r="A585" s="54"/>
      <c r="B585" s="54"/>
      <c r="C585" s="54"/>
      <c r="D585" s="54"/>
      <c r="E585" s="54"/>
      <c r="F585" s="54"/>
      <c r="G585" s="54"/>
      <c r="H585" s="54"/>
      <c r="I585" s="54"/>
    </row>
    <row r="586" spans="1:9" ht="15" thickBot="1" x14ac:dyDescent="0.35">
      <c r="A586" s="54"/>
      <c r="B586" s="54"/>
      <c r="C586" s="54"/>
      <c r="D586" s="54"/>
      <c r="E586" s="54"/>
      <c r="F586" s="54"/>
      <c r="G586" s="54"/>
      <c r="H586" s="54"/>
      <c r="I586" s="54"/>
    </row>
    <row r="587" spans="1:9" ht="15" thickBot="1" x14ac:dyDescent="0.35">
      <c r="A587" s="54"/>
      <c r="B587" s="54"/>
      <c r="C587" s="54"/>
      <c r="D587" s="54"/>
      <c r="E587" s="54"/>
      <c r="F587" s="54"/>
      <c r="G587" s="54"/>
      <c r="H587" s="54"/>
      <c r="I587" s="54"/>
    </row>
    <row r="588" spans="1:9" ht="15" thickBot="1" x14ac:dyDescent="0.35">
      <c r="A588" s="54"/>
      <c r="B588" s="54"/>
      <c r="C588" s="54"/>
      <c r="D588" s="54"/>
      <c r="E588" s="54"/>
      <c r="F588" s="54"/>
      <c r="G588" s="54"/>
      <c r="H588" s="54"/>
      <c r="I588" s="54"/>
    </row>
    <row r="589" spans="1:9" ht="15" thickBot="1" x14ac:dyDescent="0.35">
      <c r="A589" s="54"/>
      <c r="B589" s="54"/>
      <c r="C589" s="54"/>
      <c r="D589" s="54"/>
      <c r="E589" s="54"/>
      <c r="F589" s="54"/>
      <c r="G589" s="54"/>
      <c r="H589" s="54"/>
      <c r="I589" s="54"/>
    </row>
    <row r="590" spans="1:9" ht="15" thickBot="1" x14ac:dyDescent="0.35">
      <c r="A590" s="54"/>
      <c r="B590" s="54"/>
      <c r="C590" s="54"/>
      <c r="D590" s="54"/>
      <c r="E590" s="54"/>
      <c r="F590" s="54"/>
      <c r="G590" s="54"/>
      <c r="H590" s="54"/>
      <c r="I590" s="54"/>
    </row>
    <row r="591" spans="1:9" ht="15" thickBot="1" x14ac:dyDescent="0.35">
      <c r="A591" s="54"/>
      <c r="B591" s="54"/>
      <c r="C591" s="54"/>
      <c r="D591" s="54"/>
      <c r="E591" s="54"/>
      <c r="F591" s="54"/>
      <c r="G591" s="54"/>
      <c r="H591" s="54"/>
      <c r="I591" s="54"/>
    </row>
    <row r="592" spans="1:9" ht="15" thickBot="1" x14ac:dyDescent="0.35">
      <c r="A592" s="54"/>
      <c r="B592" s="54"/>
      <c r="C592" s="54"/>
      <c r="D592" s="54"/>
      <c r="E592" s="54"/>
      <c r="F592" s="54"/>
      <c r="G592" s="54"/>
      <c r="H592" s="54"/>
      <c r="I592" s="54"/>
    </row>
    <row r="593" spans="1:9" ht="15" thickBot="1" x14ac:dyDescent="0.35">
      <c r="A593" s="54"/>
      <c r="B593" s="54"/>
      <c r="C593" s="54"/>
      <c r="D593" s="54"/>
      <c r="E593" s="54"/>
      <c r="F593" s="54"/>
      <c r="G593" s="54"/>
      <c r="H593" s="54"/>
      <c r="I593" s="54"/>
    </row>
    <row r="594" spans="1:9" ht="15" thickBot="1" x14ac:dyDescent="0.35">
      <c r="A594" s="54"/>
      <c r="B594" s="54"/>
      <c r="C594" s="54"/>
      <c r="D594" s="54"/>
      <c r="E594" s="54"/>
      <c r="F594" s="54"/>
      <c r="G594" s="54"/>
      <c r="H594" s="54"/>
      <c r="I594" s="54"/>
    </row>
    <row r="595" spans="1:9" ht="15" thickBot="1" x14ac:dyDescent="0.35">
      <c r="A595" s="54"/>
      <c r="B595" s="54"/>
      <c r="C595" s="54"/>
      <c r="D595" s="54"/>
      <c r="E595" s="54"/>
      <c r="F595" s="54"/>
      <c r="G595" s="54"/>
      <c r="H595" s="54"/>
      <c r="I595" s="54"/>
    </row>
    <row r="596" spans="1:9" ht="15" thickBot="1" x14ac:dyDescent="0.35">
      <c r="A596" s="54"/>
      <c r="B596" s="54"/>
      <c r="C596" s="54"/>
      <c r="D596" s="54"/>
      <c r="E596" s="54"/>
      <c r="F596" s="54"/>
      <c r="G596" s="54"/>
      <c r="H596" s="54"/>
      <c r="I596" s="54"/>
    </row>
    <row r="597" spans="1:9" ht="15" thickBot="1" x14ac:dyDescent="0.35">
      <c r="A597" s="54"/>
      <c r="B597" s="54"/>
      <c r="C597" s="54"/>
      <c r="D597" s="54"/>
      <c r="E597" s="54"/>
      <c r="F597" s="54"/>
      <c r="G597" s="54"/>
      <c r="H597" s="54"/>
      <c r="I597" s="54"/>
    </row>
    <row r="598" spans="1:9" ht="15" thickBot="1" x14ac:dyDescent="0.35">
      <c r="A598" s="54"/>
      <c r="B598" s="54"/>
      <c r="C598" s="54"/>
      <c r="D598" s="54"/>
      <c r="E598" s="54"/>
      <c r="F598" s="54"/>
      <c r="G598" s="54"/>
      <c r="H598" s="54"/>
      <c r="I598" s="54"/>
    </row>
    <row r="599" spans="1:9" ht="15" thickBot="1" x14ac:dyDescent="0.35">
      <c r="A599" s="54"/>
      <c r="B599" s="54"/>
      <c r="C599" s="54"/>
      <c r="D599" s="54"/>
      <c r="E599" s="54"/>
      <c r="F599" s="54"/>
      <c r="G599" s="54"/>
      <c r="H599" s="54"/>
      <c r="I599" s="54"/>
    </row>
    <row r="600" spans="1:9" ht="15" thickBot="1" x14ac:dyDescent="0.35">
      <c r="A600" s="54"/>
      <c r="B600" s="54"/>
      <c r="C600" s="54"/>
      <c r="D600" s="54"/>
      <c r="E600" s="54"/>
      <c r="F600" s="54"/>
      <c r="G600" s="54"/>
      <c r="H600" s="54"/>
      <c r="I600" s="54"/>
    </row>
    <row r="601" spans="1:9" ht="15" thickBot="1" x14ac:dyDescent="0.35">
      <c r="A601" s="54"/>
      <c r="B601" s="54"/>
      <c r="C601" s="54"/>
      <c r="D601" s="54"/>
      <c r="E601" s="54"/>
      <c r="F601" s="54"/>
      <c r="G601" s="54"/>
      <c r="H601" s="54"/>
      <c r="I601" s="54"/>
    </row>
    <row r="602" spans="1:9" ht="15" thickBot="1" x14ac:dyDescent="0.35">
      <c r="A602" s="54"/>
      <c r="B602" s="54"/>
      <c r="C602" s="54"/>
      <c r="D602" s="54"/>
      <c r="E602" s="54"/>
      <c r="F602" s="54"/>
      <c r="G602" s="54"/>
      <c r="H602" s="54"/>
      <c r="I602" s="54"/>
    </row>
    <row r="603" spans="1:9" ht="15" thickBot="1" x14ac:dyDescent="0.35">
      <c r="A603" s="54"/>
      <c r="B603" s="54"/>
      <c r="C603" s="54"/>
      <c r="D603" s="54"/>
      <c r="E603" s="54"/>
      <c r="F603" s="54"/>
      <c r="G603" s="54"/>
      <c r="H603" s="54"/>
      <c r="I603" s="54"/>
    </row>
    <row r="604" spans="1:9" ht="15" thickBot="1" x14ac:dyDescent="0.35">
      <c r="A604" s="54"/>
      <c r="B604" s="54"/>
      <c r="C604" s="54"/>
      <c r="D604" s="54"/>
      <c r="E604" s="54"/>
      <c r="F604" s="54"/>
      <c r="G604" s="54"/>
      <c r="H604" s="54"/>
      <c r="I604" s="54"/>
    </row>
    <row r="605" spans="1:9" ht="15" thickBot="1" x14ac:dyDescent="0.35"/>
    <row r="606" spans="1:9" ht="15.75" customHeight="1" thickBot="1" x14ac:dyDescent="0.35">
      <c r="A606" s="170" t="s">
        <v>342</v>
      </c>
      <c r="B606" s="171"/>
      <c r="C606" s="171"/>
      <c r="D606" s="171"/>
      <c r="E606" s="171"/>
      <c r="F606" s="171"/>
      <c r="G606" s="171"/>
      <c r="H606" s="171"/>
      <c r="I606" s="172"/>
    </row>
    <row r="607" spans="1:9" ht="15.75" customHeight="1" thickBot="1" x14ac:dyDescent="0.35">
      <c r="A607" s="173" t="s">
        <v>343</v>
      </c>
      <c r="B607" s="174"/>
      <c r="C607" s="174"/>
      <c r="D607" s="174"/>
      <c r="E607" s="174"/>
      <c r="F607" s="174"/>
      <c r="G607" s="174"/>
      <c r="H607" s="175"/>
      <c r="I607" s="16" t="s">
        <v>356</v>
      </c>
    </row>
    <row r="608" spans="1:9" ht="15.75" customHeight="1" thickBot="1" x14ac:dyDescent="0.35">
      <c r="A608" s="176" t="s">
        <v>344</v>
      </c>
      <c r="B608" s="177"/>
      <c r="C608" s="177"/>
      <c r="D608" s="177"/>
      <c r="E608" s="177"/>
      <c r="F608" s="177"/>
      <c r="G608" s="177"/>
      <c r="H608" s="177"/>
      <c r="I608" s="17"/>
    </row>
    <row r="609" spans="1:9" ht="15.75" customHeight="1" thickBot="1" x14ac:dyDescent="0.35">
      <c r="A609" s="99" t="s">
        <v>345</v>
      </c>
      <c r="B609" s="100"/>
      <c r="C609" s="100"/>
      <c r="D609" s="100"/>
      <c r="E609" s="100"/>
      <c r="F609" s="100"/>
      <c r="G609" s="100"/>
      <c r="H609" s="100"/>
      <c r="I609" s="17"/>
    </row>
    <row r="610" spans="1:9" ht="15.75" customHeight="1" thickBot="1" x14ac:dyDescent="0.35">
      <c r="A610" s="99" t="s">
        <v>346</v>
      </c>
      <c r="B610" s="100"/>
      <c r="C610" s="100"/>
      <c r="D610" s="100"/>
      <c r="E610" s="100"/>
      <c r="F610" s="100"/>
      <c r="G610" s="100"/>
      <c r="H610" s="100"/>
      <c r="I610" s="17"/>
    </row>
    <row r="611" spans="1:9" ht="15.75" customHeight="1" thickBot="1" x14ac:dyDescent="0.35">
      <c r="A611" s="99" t="s">
        <v>347</v>
      </c>
      <c r="B611" s="100"/>
      <c r="C611" s="100"/>
      <c r="D611" s="100"/>
      <c r="E611" s="100"/>
      <c r="F611" s="100"/>
      <c r="G611" s="100"/>
      <c r="H611" s="100"/>
      <c r="I611" s="17"/>
    </row>
    <row r="612" spans="1:9" ht="15" thickBot="1" x14ac:dyDescent="0.35">
      <c r="A612" s="101" t="str">
        <f>LEN(A613)&amp;"/1800"</f>
        <v>0/1800</v>
      </c>
      <c r="B612" s="102"/>
      <c r="C612" s="102"/>
      <c r="D612" s="102"/>
      <c r="E612" s="102"/>
      <c r="F612" s="102"/>
      <c r="G612" s="102"/>
      <c r="H612" s="102"/>
      <c r="I612" s="103"/>
    </row>
    <row r="613" spans="1:9" x14ac:dyDescent="0.3">
      <c r="A613" s="104"/>
      <c r="B613" s="105"/>
      <c r="C613" s="105"/>
      <c r="D613" s="105"/>
      <c r="E613" s="105"/>
      <c r="F613" s="105"/>
      <c r="G613" s="105"/>
      <c r="H613" s="105"/>
      <c r="I613" s="105"/>
    </row>
    <row r="614" spans="1:9" x14ac:dyDescent="0.3">
      <c r="A614" s="106"/>
      <c r="B614" s="106"/>
      <c r="C614" s="106"/>
      <c r="D614" s="106"/>
      <c r="E614" s="106"/>
      <c r="F614" s="106"/>
      <c r="G614" s="106"/>
      <c r="H614" s="106"/>
      <c r="I614" s="106"/>
    </row>
    <row r="615" spans="1:9" x14ac:dyDescent="0.3">
      <c r="A615" s="106"/>
      <c r="B615" s="106"/>
      <c r="C615" s="106"/>
      <c r="D615" s="106"/>
      <c r="E615" s="106"/>
      <c r="F615" s="106"/>
      <c r="G615" s="106"/>
      <c r="H615" s="106"/>
      <c r="I615" s="106"/>
    </row>
    <row r="616" spans="1:9" x14ac:dyDescent="0.3">
      <c r="A616" s="106"/>
      <c r="B616" s="106"/>
      <c r="C616" s="106"/>
      <c r="D616" s="106"/>
      <c r="E616" s="106"/>
      <c r="F616" s="106"/>
      <c r="G616" s="106"/>
      <c r="H616" s="106"/>
      <c r="I616" s="106"/>
    </row>
    <row r="617" spans="1:9" x14ac:dyDescent="0.3">
      <c r="A617" s="106"/>
      <c r="B617" s="106"/>
      <c r="C617" s="106"/>
      <c r="D617" s="106"/>
      <c r="E617" s="106"/>
      <c r="F617" s="106"/>
      <c r="G617" s="106"/>
      <c r="H617" s="106"/>
      <c r="I617" s="106"/>
    </row>
    <row r="618" spans="1:9" x14ac:dyDescent="0.3">
      <c r="A618" s="106"/>
      <c r="B618" s="106"/>
      <c r="C618" s="106"/>
      <c r="D618" s="106"/>
      <c r="E618" s="106"/>
      <c r="F618" s="106"/>
      <c r="G618" s="106"/>
      <c r="H618" s="106"/>
      <c r="I618" s="106"/>
    </row>
    <row r="619" spans="1:9" x14ac:dyDescent="0.3">
      <c r="A619" s="106"/>
      <c r="B619" s="106"/>
      <c r="C619" s="106"/>
      <c r="D619" s="106"/>
      <c r="E619" s="106"/>
      <c r="F619" s="106"/>
      <c r="G619" s="106"/>
      <c r="H619" s="106"/>
      <c r="I619" s="106"/>
    </row>
    <row r="620" spans="1:9" x14ac:dyDescent="0.3">
      <c r="A620" s="106"/>
      <c r="B620" s="106"/>
      <c r="C620" s="106"/>
      <c r="D620" s="106"/>
      <c r="E620" s="106"/>
      <c r="F620" s="106"/>
      <c r="G620" s="106"/>
      <c r="H620" s="106"/>
      <c r="I620" s="106"/>
    </row>
    <row r="621" spans="1:9" x14ac:dyDescent="0.3">
      <c r="A621" s="106"/>
      <c r="B621" s="106"/>
      <c r="C621" s="106"/>
      <c r="D621" s="106"/>
      <c r="E621" s="106"/>
      <c r="F621" s="106"/>
      <c r="G621" s="106"/>
      <c r="H621" s="106"/>
      <c r="I621" s="106"/>
    </row>
    <row r="622" spans="1:9" x14ac:dyDescent="0.3">
      <c r="A622" s="106"/>
      <c r="B622" s="106"/>
      <c r="C622" s="106"/>
      <c r="D622" s="106"/>
      <c r="E622" s="106"/>
      <c r="F622" s="106"/>
      <c r="G622" s="106"/>
      <c r="H622" s="106"/>
      <c r="I622" s="106"/>
    </row>
    <row r="623" spans="1:9" x14ac:dyDescent="0.3">
      <c r="A623" s="106"/>
      <c r="B623" s="106"/>
      <c r="C623" s="106"/>
      <c r="D623" s="106"/>
      <c r="E623" s="106"/>
      <c r="F623" s="106"/>
      <c r="G623" s="106"/>
      <c r="H623" s="106"/>
      <c r="I623" s="106"/>
    </row>
    <row r="624" spans="1:9" ht="31.5" customHeight="1" thickBot="1" x14ac:dyDescent="0.35">
      <c r="A624" s="107"/>
      <c r="B624" s="107"/>
      <c r="C624" s="107"/>
      <c r="D624" s="107"/>
      <c r="E624" s="107"/>
      <c r="F624" s="107"/>
      <c r="G624" s="107"/>
      <c r="H624" s="107"/>
      <c r="I624" s="107"/>
    </row>
    <row r="625" spans="1:9" ht="15" thickBot="1" x14ac:dyDescent="0.35"/>
    <row r="626" spans="1:9" ht="15" thickBot="1" x14ac:dyDescent="0.35">
      <c r="A626" s="117" t="s">
        <v>348</v>
      </c>
      <c r="B626" s="118"/>
      <c r="C626" s="118"/>
      <c r="D626" s="118"/>
      <c r="E626" s="118"/>
      <c r="F626" s="118"/>
      <c r="G626" s="118"/>
      <c r="H626" s="118"/>
      <c r="I626" s="119"/>
    </row>
    <row r="627" spans="1:9" ht="15" thickBot="1" x14ac:dyDescent="0.35"/>
    <row r="628" spans="1:9" ht="24.75" customHeight="1" thickBot="1" x14ac:dyDescent="0.35">
      <c r="A628" s="113" t="s">
        <v>349</v>
      </c>
      <c r="B628" s="114"/>
      <c r="C628" s="114"/>
      <c r="D628" s="114"/>
      <c r="E628" s="114"/>
      <c r="F628" s="114"/>
      <c r="G628" s="114"/>
      <c r="H628" s="114"/>
      <c r="I628" s="115"/>
    </row>
    <row r="629" spans="1:9" ht="15" thickBot="1" x14ac:dyDescent="0.35">
      <c r="A629" s="78" t="str">
        <f>LEN(A630)&amp;"/1800"</f>
        <v>0/1800</v>
      </c>
      <c r="B629" s="78"/>
      <c r="C629" s="78"/>
      <c r="D629" s="78"/>
      <c r="E629" s="78"/>
      <c r="F629" s="78"/>
      <c r="G629" s="78"/>
      <c r="H629" s="78"/>
      <c r="I629" s="78"/>
    </row>
    <row r="630" spans="1:9" ht="15" thickBot="1" x14ac:dyDescent="0.35">
      <c r="A630" s="54"/>
      <c r="B630" s="54"/>
      <c r="C630" s="54"/>
      <c r="D630" s="54"/>
      <c r="E630" s="54"/>
      <c r="F630" s="54"/>
      <c r="G630" s="54"/>
      <c r="H630" s="54"/>
      <c r="I630" s="54"/>
    </row>
    <row r="631" spans="1:9" ht="15" thickBot="1" x14ac:dyDescent="0.35">
      <c r="A631" s="54"/>
      <c r="B631" s="54"/>
      <c r="C631" s="54"/>
      <c r="D631" s="54"/>
      <c r="E631" s="54"/>
      <c r="F631" s="54"/>
      <c r="G631" s="54"/>
      <c r="H631" s="54"/>
      <c r="I631" s="54"/>
    </row>
    <row r="632" spans="1:9" ht="39.75" customHeight="1" thickBot="1" x14ac:dyDescent="0.35">
      <c r="A632" s="54"/>
      <c r="B632" s="54"/>
      <c r="C632" s="54"/>
      <c r="D632" s="54"/>
      <c r="E632" s="54"/>
      <c r="F632" s="54"/>
      <c r="G632" s="54"/>
      <c r="H632" s="54"/>
      <c r="I632" s="54"/>
    </row>
    <row r="633" spans="1:9" ht="15" thickBot="1" x14ac:dyDescent="0.35">
      <c r="A633" s="54"/>
      <c r="B633" s="54"/>
      <c r="C633" s="54"/>
      <c r="D633" s="54"/>
      <c r="E633" s="54"/>
      <c r="F633" s="54"/>
      <c r="G633" s="54"/>
      <c r="H633" s="54"/>
      <c r="I633" s="54"/>
    </row>
    <row r="634" spans="1:9" ht="15" thickBot="1" x14ac:dyDescent="0.35">
      <c r="A634" s="54"/>
      <c r="B634" s="54"/>
      <c r="C634" s="54"/>
      <c r="D634" s="54"/>
      <c r="E634" s="54"/>
      <c r="F634" s="54"/>
      <c r="G634" s="54"/>
      <c r="H634" s="54"/>
      <c r="I634" s="54"/>
    </row>
    <row r="635" spans="1:9" ht="15" thickBot="1" x14ac:dyDescent="0.35">
      <c r="A635" s="54"/>
      <c r="B635" s="54"/>
      <c r="C635" s="54"/>
      <c r="D635" s="54"/>
      <c r="E635" s="54"/>
      <c r="F635" s="54"/>
      <c r="G635" s="54"/>
      <c r="H635" s="54"/>
      <c r="I635" s="54"/>
    </row>
    <row r="636" spans="1:9" ht="15" thickBot="1" x14ac:dyDescent="0.35">
      <c r="A636" s="54"/>
      <c r="B636" s="54"/>
      <c r="C636" s="54"/>
      <c r="D636" s="54"/>
      <c r="E636" s="54"/>
      <c r="F636" s="54"/>
      <c r="G636" s="54"/>
      <c r="H636" s="54"/>
      <c r="I636" s="54"/>
    </row>
    <row r="637" spans="1:9" ht="15" thickBot="1" x14ac:dyDescent="0.35">
      <c r="A637" s="54"/>
      <c r="B637" s="54"/>
      <c r="C637" s="54"/>
      <c r="D637" s="54"/>
      <c r="E637" s="54"/>
      <c r="F637" s="54"/>
      <c r="G637" s="54"/>
      <c r="H637" s="54"/>
      <c r="I637" s="54"/>
    </row>
    <row r="638" spans="1:9" ht="15" thickBot="1" x14ac:dyDescent="0.35">
      <c r="A638" s="54"/>
      <c r="B638" s="54"/>
      <c r="C638" s="54"/>
      <c r="D638" s="54"/>
      <c r="E638" s="54"/>
      <c r="F638" s="54"/>
      <c r="G638" s="54"/>
      <c r="H638" s="54"/>
      <c r="I638" s="54"/>
    </row>
    <row r="639" spans="1:9" ht="15" thickBot="1" x14ac:dyDescent="0.35">
      <c r="A639" s="54"/>
      <c r="B639" s="54"/>
      <c r="C639" s="54"/>
      <c r="D639" s="54"/>
      <c r="E639" s="54"/>
      <c r="F639" s="54"/>
      <c r="G639" s="54"/>
      <c r="H639" s="54"/>
      <c r="I639" s="54"/>
    </row>
    <row r="640" spans="1:9" ht="15" thickBot="1" x14ac:dyDescent="0.35">
      <c r="A640" s="54"/>
      <c r="B640" s="54"/>
      <c r="C640" s="54"/>
      <c r="D640" s="54"/>
      <c r="E640" s="54"/>
      <c r="F640" s="54"/>
      <c r="G640" s="54"/>
      <c r="H640" s="54"/>
      <c r="I640" s="54"/>
    </row>
    <row r="641" spans="1:9" ht="15" thickBot="1" x14ac:dyDescent="0.35">
      <c r="A641" s="54"/>
      <c r="B641" s="54"/>
      <c r="C641" s="54"/>
      <c r="D641" s="54"/>
      <c r="E641" s="54"/>
      <c r="F641" s="54"/>
      <c r="G641" s="54"/>
      <c r="H641" s="54"/>
      <c r="I641" s="54"/>
    </row>
    <row r="642" spans="1:9" ht="15" thickBot="1" x14ac:dyDescent="0.35">
      <c r="A642" s="54"/>
      <c r="B642" s="54"/>
      <c r="C642" s="54"/>
      <c r="D642" s="54"/>
      <c r="E642" s="54"/>
      <c r="F642" s="54"/>
      <c r="G642" s="54"/>
      <c r="H642" s="54"/>
      <c r="I642" s="54"/>
    </row>
    <row r="643" spans="1:9" ht="15" thickBot="1" x14ac:dyDescent="0.35">
      <c r="A643" s="54"/>
      <c r="B643" s="54"/>
      <c r="C643" s="54"/>
      <c r="D643" s="54"/>
      <c r="E643" s="54"/>
      <c r="F643" s="54"/>
      <c r="G643" s="54"/>
      <c r="H643" s="54"/>
      <c r="I643" s="54"/>
    </row>
    <row r="644" spans="1:9" ht="15" thickBot="1" x14ac:dyDescent="0.35">
      <c r="A644" s="54"/>
      <c r="B644" s="54"/>
      <c r="C644" s="54"/>
      <c r="D644" s="54"/>
      <c r="E644" s="54"/>
      <c r="F644" s="54"/>
      <c r="G644" s="54"/>
      <c r="H644" s="54"/>
      <c r="I644" s="54"/>
    </row>
    <row r="645" spans="1:9" ht="15" thickBot="1" x14ac:dyDescent="0.35">
      <c r="A645" s="54"/>
      <c r="B645" s="54"/>
      <c r="C645" s="54"/>
      <c r="D645" s="54"/>
      <c r="E645" s="54"/>
      <c r="F645" s="54"/>
      <c r="G645" s="54"/>
      <c r="H645" s="54"/>
      <c r="I645" s="54"/>
    </row>
    <row r="646" spans="1:9" ht="15" thickBot="1" x14ac:dyDescent="0.35">
      <c r="A646" s="54"/>
      <c r="B646" s="54"/>
      <c r="C646" s="54"/>
      <c r="D646" s="54"/>
      <c r="E646" s="54"/>
      <c r="F646" s="54"/>
      <c r="G646" s="54"/>
      <c r="H646" s="54"/>
      <c r="I646" s="54"/>
    </row>
    <row r="647" spans="1:9" ht="15" thickBot="1" x14ac:dyDescent="0.35">
      <c r="A647" s="54"/>
      <c r="B647" s="54"/>
      <c r="C647" s="54"/>
      <c r="D647" s="54"/>
      <c r="E647" s="54"/>
      <c r="F647" s="54"/>
      <c r="G647" s="54"/>
      <c r="H647" s="54"/>
      <c r="I647" s="54"/>
    </row>
    <row r="648" spans="1:9" ht="15" thickBot="1" x14ac:dyDescent="0.35">
      <c r="A648" s="54"/>
      <c r="B648" s="54"/>
      <c r="C648" s="54"/>
      <c r="D648" s="54"/>
      <c r="E648" s="54"/>
      <c r="F648" s="54"/>
      <c r="G648" s="54"/>
      <c r="H648" s="54"/>
      <c r="I648" s="54"/>
    </row>
    <row r="649" spans="1:9" ht="15" thickBot="1" x14ac:dyDescent="0.35">
      <c r="A649" s="54"/>
      <c r="B649" s="54"/>
      <c r="C649" s="54"/>
      <c r="D649" s="54"/>
      <c r="E649" s="54"/>
      <c r="F649" s="54"/>
      <c r="G649" s="54"/>
      <c r="H649" s="54"/>
      <c r="I649" s="54"/>
    </row>
    <row r="650" spans="1:9" ht="15" thickBot="1" x14ac:dyDescent="0.35"/>
    <row r="651" spans="1:9" ht="40.5" customHeight="1" thickBot="1" x14ac:dyDescent="0.35">
      <c r="A651" s="75" t="s">
        <v>350</v>
      </c>
      <c r="B651" s="75"/>
      <c r="C651" s="75"/>
      <c r="D651" s="75"/>
      <c r="E651" s="75"/>
      <c r="F651" s="75"/>
      <c r="G651" s="75"/>
      <c r="H651" s="75"/>
      <c r="I651" s="75"/>
    </row>
    <row r="652" spans="1:9" ht="15" thickBot="1" x14ac:dyDescent="0.35">
      <c r="A652" s="78" t="str">
        <f>LEN(A653)&amp;"/1800"</f>
        <v>0/1800</v>
      </c>
      <c r="B652" s="78"/>
      <c r="C652" s="78"/>
      <c r="D652" s="78"/>
      <c r="E652" s="78"/>
      <c r="F652" s="78"/>
      <c r="G652" s="78"/>
      <c r="H652" s="78"/>
      <c r="I652" s="78"/>
    </row>
    <row r="653" spans="1:9" ht="15" thickBot="1" x14ac:dyDescent="0.35">
      <c r="A653" s="54"/>
      <c r="B653" s="54"/>
      <c r="C653" s="54"/>
      <c r="D653" s="54"/>
      <c r="E653" s="54"/>
      <c r="F653" s="54"/>
      <c r="G653" s="54"/>
      <c r="H653" s="54"/>
      <c r="I653" s="54"/>
    </row>
    <row r="654" spans="1:9" ht="15" thickBot="1" x14ac:dyDescent="0.35">
      <c r="A654" s="54"/>
      <c r="B654" s="54"/>
      <c r="C654" s="54"/>
      <c r="D654" s="54"/>
      <c r="E654" s="54"/>
      <c r="F654" s="54"/>
      <c r="G654" s="54"/>
      <c r="H654" s="54"/>
      <c r="I654" s="54"/>
    </row>
    <row r="655" spans="1:9" ht="15" thickBot="1" x14ac:dyDescent="0.35">
      <c r="A655" s="54"/>
      <c r="B655" s="54"/>
      <c r="C655" s="54"/>
      <c r="D655" s="54"/>
      <c r="E655" s="54"/>
      <c r="F655" s="54"/>
      <c r="G655" s="54"/>
      <c r="H655" s="54"/>
      <c r="I655" s="54"/>
    </row>
    <row r="656" spans="1:9" ht="15" thickBot="1" x14ac:dyDescent="0.35">
      <c r="A656" s="54"/>
      <c r="B656" s="54"/>
      <c r="C656" s="54"/>
      <c r="D656" s="54"/>
      <c r="E656" s="54"/>
      <c r="F656" s="54"/>
      <c r="G656" s="54"/>
      <c r="H656" s="54"/>
      <c r="I656" s="54"/>
    </row>
    <row r="657" spans="1:9" ht="26.4" customHeight="1" thickBot="1" x14ac:dyDescent="0.35">
      <c r="A657" s="54"/>
      <c r="B657" s="54"/>
      <c r="C657" s="54"/>
      <c r="D657" s="54"/>
      <c r="E657" s="54"/>
      <c r="F657" s="54"/>
      <c r="G657" s="54"/>
      <c r="H657" s="54"/>
      <c r="I657" s="54"/>
    </row>
    <row r="658" spans="1:9" ht="15" thickBot="1" x14ac:dyDescent="0.35">
      <c r="A658" s="54"/>
      <c r="B658" s="54"/>
      <c r="C658" s="54"/>
      <c r="D658" s="54"/>
      <c r="E658" s="54"/>
      <c r="F658" s="54"/>
      <c r="G658" s="54"/>
      <c r="H658" s="54"/>
      <c r="I658" s="54"/>
    </row>
    <row r="659" spans="1:9" ht="15" thickBot="1" x14ac:dyDescent="0.35">
      <c r="A659" s="54"/>
      <c r="B659" s="54"/>
      <c r="C659" s="54"/>
      <c r="D659" s="54"/>
      <c r="E659" s="54"/>
      <c r="F659" s="54"/>
      <c r="G659" s="54"/>
      <c r="H659" s="54"/>
      <c r="I659" s="54"/>
    </row>
    <row r="660" spans="1:9" ht="15" thickBot="1" x14ac:dyDescent="0.35">
      <c r="A660" s="54"/>
      <c r="B660" s="54"/>
      <c r="C660" s="54"/>
      <c r="D660" s="54"/>
      <c r="E660" s="54"/>
      <c r="F660" s="54"/>
      <c r="G660" s="54"/>
      <c r="H660" s="54"/>
      <c r="I660" s="54"/>
    </row>
    <row r="661" spans="1:9" ht="15" thickBot="1" x14ac:dyDescent="0.35">
      <c r="A661" s="54"/>
      <c r="B661" s="54"/>
      <c r="C661" s="54"/>
      <c r="D661" s="54"/>
      <c r="E661" s="54"/>
      <c r="F661" s="54"/>
      <c r="G661" s="54"/>
      <c r="H661" s="54"/>
      <c r="I661" s="54"/>
    </row>
    <row r="662" spans="1:9" ht="15" thickBot="1" x14ac:dyDescent="0.35">
      <c r="A662" s="54"/>
      <c r="B662" s="54"/>
      <c r="C662" s="54"/>
      <c r="D662" s="54"/>
      <c r="E662" s="54"/>
      <c r="F662" s="54"/>
      <c r="G662" s="54"/>
      <c r="H662" s="54"/>
      <c r="I662" s="54"/>
    </row>
    <row r="663" spans="1:9" ht="15" thickBot="1" x14ac:dyDescent="0.35">
      <c r="A663" s="54"/>
      <c r="B663" s="54"/>
      <c r="C663" s="54"/>
      <c r="D663" s="54"/>
      <c r="E663" s="54"/>
      <c r="F663" s="54"/>
      <c r="G663" s="54"/>
      <c r="H663" s="54"/>
      <c r="I663" s="54"/>
    </row>
    <row r="664" spans="1:9" ht="15" thickBot="1" x14ac:dyDescent="0.35">
      <c r="A664" s="54"/>
      <c r="B664" s="54"/>
      <c r="C664" s="54"/>
      <c r="D664" s="54"/>
      <c r="E664" s="54"/>
      <c r="F664" s="54"/>
      <c r="G664" s="54"/>
      <c r="H664" s="54"/>
      <c r="I664" s="54"/>
    </row>
    <row r="665" spans="1:9" ht="15" thickBot="1" x14ac:dyDescent="0.35">
      <c r="A665" s="54"/>
      <c r="B665" s="54"/>
      <c r="C665" s="54"/>
      <c r="D665" s="54"/>
      <c r="E665" s="54"/>
      <c r="F665" s="54"/>
      <c r="G665" s="54"/>
      <c r="H665" s="54"/>
      <c r="I665" s="54"/>
    </row>
    <row r="666" spans="1:9" ht="15" thickBot="1" x14ac:dyDescent="0.35">
      <c r="A666" s="54"/>
      <c r="B666" s="54"/>
      <c r="C666" s="54"/>
      <c r="D666" s="54"/>
      <c r="E666" s="54"/>
      <c r="F666" s="54"/>
      <c r="G666" s="54"/>
      <c r="H666" s="54"/>
      <c r="I666" s="54"/>
    </row>
    <row r="667" spans="1:9" ht="15" thickBot="1" x14ac:dyDescent="0.35">
      <c r="A667" s="54"/>
      <c r="B667" s="54"/>
      <c r="C667" s="54"/>
      <c r="D667" s="54"/>
      <c r="E667" s="54"/>
      <c r="F667" s="54"/>
      <c r="G667" s="54"/>
      <c r="H667" s="54"/>
      <c r="I667" s="54"/>
    </row>
    <row r="668" spans="1:9" ht="15" thickBot="1" x14ac:dyDescent="0.35">
      <c r="A668" s="54"/>
      <c r="B668" s="54"/>
      <c r="C668" s="54"/>
      <c r="D668" s="54"/>
      <c r="E668" s="54"/>
      <c r="F668" s="54"/>
      <c r="G668" s="54"/>
      <c r="H668" s="54"/>
      <c r="I668" s="54"/>
    </row>
    <row r="669" spans="1:9" ht="15" thickBot="1" x14ac:dyDescent="0.35">
      <c r="A669" s="54"/>
      <c r="B669" s="54"/>
      <c r="C669" s="54"/>
      <c r="D669" s="54"/>
      <c r="E669" s="54"/>
      <c r="F669" s="54"/>
      <c r="G669" s="54"/>
      <c r="H669" s="54"/>
      <c r="I669" s="54"/>
    </row>
    <row r="670" spans="1:9" ht="15" thickBot="1" x14ac:dyDescent="0.35">
      <c r="A670" s="54"/>
      <c r="B670" s="54"/>
      <c r="C670" s="54"/>
      <c r="D670" s="54"/>
      <c r="E670" s="54"/>
      <c r="F670" s="54"/>
      <c r="G670" s="54"/>
      <c r="H670" s="54"/>
      <c r="I670" s="54"/>
    </row>
    <row r="671" spans="1:9" ht="15" thickBot="1" x14ac:dyDescent="0.35">
      <c r="A671" s="54"/>
      <c r="B671" s="54"/>
      <c r="C671" s="54"/>
      <c r="D671" s="54"/>
      <c r="E671" s="54"/>
      <c r="F671" s="54"/>
      <c r="G671" s="54"/>
      <c r="H671" s="54"/>
      <c r="I671" s="54"/>
    </row>
    <row r="672" spans="1:9" ht="15" thickBot="1" x14ac:dyDescent="0.35">
      <c r="A672" s="54"/>
      <c r="B672" s="54"/>
      <c r="C672" s="54"/>
      <c r="D672" s="54"/>
      <c r="E672" s="54"/>
      <c r="F672" s="54"/>
      <c r="G672" s="54"/>
      <c r="H672" s="54"/>
      <c r="I672" s="54"/>
    </row>
    <row r="673" spans="1:9" ht="15" thickBot="1" x14ac:dyDescent="0.35"/>
    <row r="674" spans="1:9" ht="15" thickBot="1" x14ac:dyDescent="0.35">
      <c r="A674" s="76" t="s">
        <v>351</v>
      </c>
      <c r="B674" s="76"/>
      <c r="C674" s="76"/>
      <c r="D674" s="76"/>
      <c r="E674" s="76"/>
      <c r="F674" s="76"/>
      <c r="G674" s="76"/>
      <c r="H674" s="76"/>
      <c r="I674" s="76"/>
    </row>
    <row r="675" spans="1:9" ht="15" thickBot="1" x14ac:dyDescent="0.35"/>
    <row r="676" spans="1:9" ht="27" customHeight="1" thickBot="1" x14ac:dyDescent="0.35">
      <c r="A676" s="75" t="s">
        <v>352</v>
      </c>
      <c r="B676" s="75"/>
      <c r="C676" s="75"/>
      <c r="D676" s="75"/>
      <c r="E676" s="75"/>
      <c r="F676" s="75"/>
      <c r="G676" s="75"/>
      <c r="H676" s="75"/>
      <c r="I676" s="75"/>
    </row>
    <row r="677" spans="1:9" ht="15" thickBot="1" x14ac:dyDescent="0.35">
      <c r="A677" s="78" t="str">
        <f>LEN(A678)&amp;"/1800"</f>
        <v>0/1800</v>
      </c>
      <c r="B677" s="78"/>
      <c r="C677" s="78"/>
      <c r="D677" s="78"/>
      <c r="E677" s="78"/>
      <c r="F677" s="78"/>
      <c r="G677" s="78"/>
      <c r="H677" s="78"/>
      <c r="I677" s="78"/>
    </row>
    <row r="678" spans="1:9" ht="15" thickBot="1" x14ac:dyDescent="0.35">
      <c r="A678" s="54"/>
      <c r="B678" s="54"/>
      <c r="C678" s="54"/>
      <c r="D678" s="54"/>
      <c r="E678" s="54"/>
      <c r="F678" s="54"/>
      <c r="G678" s="54"/>
      <c r="H678" s="54"/>
      <c r="I678" s="54"/>
    </row>
    <row r="679" spans="1:9" ht="15" thickBot="1" x14ac:dyDescent="0.35">
      <c r="A679" s="54"/>
      <c r="B679" s="54"/>
      <c r="C679" s="54"/>
      <c r="D679" s="54"/>
      <c r="E679" s="54"/>
      <c r="F679" s="54"/>
      <c r="G679" s="54"/>
      <c r="H679" s="54"/>
      <c r="I679" s="54"/>
    </row>
    <row r="680" spans="1:9" ht="19.5" customHeight="1" thickBot="1" x14ac:dyDescent="0.35">
      <c r="A680" s="54"/>
      <c r="B680" s="54"/>
      <c r="C680" s="54"/>
      <c r="D680" s="54"/>
      <c r="E680" s="54"/>
      <c r="F680" s="54"/>
      <c r="G680" s="54"/>
      <c r="H680" s="54"/>
      <c r="I680" s="54"/>
    </row>
    <row r="681" spans="1:9" ht="15" thickBot="1" x14ac:dyDescent="0.35">
      <c r="A681" s="54"/>
      <c r="B681" s="54"/>
      <c r="C681" s="54"/>
      <c r="D681" s="54"/>
      <c r="E681" s="54"/>
      <c r="F681" s="54"/>
      <c r="G681" s="54"/>
      <c r="H681" s="54"/>
      <c r="I681" s="54"/>
    </row>
    <row r="682" spans="1:9" ht="15" thickBot="1" x14ac:dyDescent="0.35">
      <c r="A682" s="54"/>
      <c r="B682" s="54"/>
      <c r="C682" s="54"/>
      <c r="D682" s="54"/>
      <c r="E682" s="54"/>
      <c r="F682" s="54"/>
      <c r="G682" s="54"/>
      <c r="H682" s="54"/>
      <c r="I682" s="54"/>
    </row>
    <row r="683" spans="1:9" ht="15" thickBot="1" x14ac:dyDescent="0.35">
      <c r="A683" s="54"/>
      <c r="B683" s="54"/>
      <c r="C683" s="54"/>
      <c r="D683" s="54"/>
      <c r="E683" s="54"/>
      <c r="F683" s="54"/>
      <c r="G683" s="54"/>
      <c r="H683" s="54"/>
      <c r="I683" s="54"/>
    </row>
    <row r="684" spans="1:9" ht="15" thickBot="1" x14ac:dyDescent="0.35">
      <c r="A684" s="54"/>
      <c r="B684" s="54"/>
      <c r="C684" s="54"/>
      <c r="D684" s="54"/>
      <c r="E684" s="54"/>
      <c r="F684" s="54"/>
      <c r="G684" s="54"/>
      <c r="H684" s="54"/>
      <c r="I684" s="54"/>
    </row>
    <row r="685" spans="1:9" ht="15" thickBot="1" x14ac:dyDescent="0.35">
      <c r="A685" s="54"/>
      <c r="B685" s="54"/>
      <c r="C685" s="54"/>
      <c r="D685" s="54"/>
      <c r="E685" s="54"/>
      <c r="F685" s="54"/>
      <c r="G685" s="54"/>
      <c r="H685" s="54"/>
      <c r="I685" s="54"/>
    </row>
    <row r="686" spans="1:9" ht="15" thickBot="1" x14ac:dyDescent="0.35">
      <c r="A686" s="54"/>
      <c r="B686" s="54"/>
      <c r="C686" s="54"/>
      <c r="D686" s="54"/>
      <c r="E686" s="54"/>
      <c r="F686" s="54"/>
      <c r="G686" s="54"/>
      <c r="H686" s="54"/>
      <c r="I686" s="54"/>
    </row>
    <row r="687" spans="1:9" ht="15" thickBot="1" x14ac:dyDescent="0.35">
      <c r="A687" s="54"/>
      <c r="B687" s="54"/>
      <c r="C687" s="54"/>
      <c r="D687" s="54"/>
      <c r="E687" s="54"/>
      <c r="F687" s="54"/>
      <c r="G687" s="54"/>
      <c r="H687" s="54"/>
      <c r="I687" s="54"/>
    </row>
    <row r="688" spans="1:9" ht="15" thickBot="1" x14ac:dyDescent="0.35">
      <c r="A688" s="54"/>
      <c r="B688" s="54"/>
      <c r="C688" s="54"/>
      <c r="D688" s="54"/>
      <c r="E688" s="54"/>
      <c r="F688" s="54"/>
      <c r="G688" s="54"/>
      <c r="H688" s="54"/>
      <c r="I688" s="54"/>
    </row>
    <row r="689" spans="1:9" ht="16.5" customHeight="1" thickBot="1" x14ac:dyDescent="0.35">
      <c r="A689" s="54"/>
      <c r="B689" s="54"/>
      <c r="C689" s="54"/>
      <c r="D689" s="54"/>
      <c r="E689" s="54"/>
      <c r="F689" s="54"/>
      <c r="G689" s="54"/>
      <c r="H689" s="54"/>
      <c r="I689" s="54"/>
    </row>
    <row r="690" spans="1:9" ht="16.5" customHeight="1" thickBot="1" x14ac:dyDescent="0.35">
      <c r="A690" s="54"/>
      <c r="B690" s="54"/>
      <c r="C690" s="54"/>
      <c r="D690" s="54"/>
      <c r="E690" s="54"/>
      <c r="F690" s="54"/>
      <c r="G690" s="54"/>
      <c r="H690" s="54"/>
      <c r="I690" s="54"/>
    </row>
    <row r="691" spans="1:9" ht="15" thickBot="1" x14ac:dyDescent="0.35">
      <c r="A691" s="54"/>
      <c r="B691" s="54"/>
      <c r="C691" s="54"/>
      <c r="D691" s="54"/>
      <c r="E691" s="54"/>
      <c r="F691" s="54"/>
      <c r="G691" s="54"/>
      <c r="H691" s="54"/>
      <c r="I691" s="54"/>
    </row>
    <row r="692" spans="1:9" ht="15" thickBot="1" x14ac:dyDescent="0.35">
      <c r="A692" s="54"/>
      <c r="B692" s="54"/>
      <c r="C692" s="54"/>
      <c r="D692" s="54"/>
      <c r="E692" s="54"/>
      <c r="F692" s="54"/>
      <c r="G692" s="54"/>
      <c r="H692" s="54"/>
      <c r="I692" s="54"/>
    </row>
    <row r="693" spans="1:9" ht="15" thickBot="1" x14ac:dyDescent="0.35">
      <c r="A693" s="54"/>
      <c r="B693" s="54"/>
      <c r="C693" s="54"/>
      <c r="D693" s="54"/>
      <c r="E693" s="54"/>
      <c r="F693" s="54"/>
      <c r="G693" s="54"/>
      <c r="H693" s="54"/>
      <c r="I693" s="54"/>
    </row>
    <row r="694" spans="1:9" ht="15" thickBot="1" x14ac:dyDescent="0.35">
      <c r="A694" s="54"/>
      <c r="B694" s="54"/>
      <c r="C694" s="54"/>
      <c r="D694" s="54"/>
      <c r="E694" s="54"/>
      <c r="F694" s="54"/>
      <c r="G694" s="54"/>
      <c r="H694" s="54"/>
      <c r="I694" s="54"/>
    </row>
    <row r="695" spans="1:9" ht="26.4" customHeight="1" thickBot="1" x14ac:dyDescent="0.35">
      <c r="A695" s="54"/>
      <c r="B695" s="54"/>
      <c r="C695" s="54"/>
      <c r="D695" s="54"/>
      <c r="E695" s="54"/>
      <c r="F695" s="54"/>
      <c r="G695" s="54"/>
      <c r="H695" s="54"/>
      <c r="I695" s="54"/>
    </row>
    <row r="696" spans="1:9" ht="15" thickBot="1" x14ac:dyDescent="0.35">
      <c r="A696" s="54"/>
      <c r="B696" s="54"/>
      <c r="C696" s="54"/>
      <c r="D696" s="54"/>
      <c r="E696" s="54"/>
      <c r="F696" s="54"/>
      <c r="G696" s="54"/>
      <c r="H696" s="54"/>
      <c r="I696" s="54"/>
    </row>
    <row r="697" spans="1:9" ht="15" thickBot="1" x14ac:dyDescent="0.35">
      <c r="A697" s="54"/>
      <c r="B697" s="54"/>
      <c r="C697" s="54"/>
      <c r="D697" s="54"/>
      <c r="E697" s="54"/>
      <c r="F697" s="54"/>
      <c r="G697" s="54"/>
      <c r="H697" s="54"/>
      <c r="I697" s="54"/>
    </row>
    <row r="698" spans="1:9" ht="15" thickBot="1" x14ac:dyDescent="0.35"/>
    <row r="699" spans="1:9" ht="15" thickBot="1" x14ac:dyDescent="0.35">
      <c r="A699" s="134" t="s">
        <v>316</v>
      </c>
      <c r="B699" s="135"/>
      <c r="C699" s="135"/>
      <c r="D699" s="135"/>
      <c r="E699" s="135"/>
      <c r="F699" s="135"/>
      <c r="G699" s="135"/>
      <c r="H699" s="135"/>
      <c r="I699" s="136"/>
    </row>
    <row r="700" spans="1:9" ht="15" thickBot="1" x14ac:dyDescent="0.35"/>
    <row r="701" spans="1:9" ht="15" thickBot="1" x14ac:dyDescent="0.35">
      <c r="A701" s="137" t="s">
        <v>353</v>
      </c>
      <c r="B701" s="138"/>
      <c r="C701" s="138"/>
      <c r="D701" s="138"/>
      <c r="E701" s="138"/>
      <c r="F701" s="138"/>
      <c r="G701" s="138"/>
      <c r="H701" s="138"/>
      <c r="I701" s="139"/>
    </row>
    <row r="702" spans="1:9" x14ac:dyDescent="0.3">
      <c r="A702" s="140" t="s">
        <v>317</v>
      </c>
      <c r="B702" s="141"/>
      <c r="C702" s="141"/>
      <c r="D702" s="141"/>
      <c r="E702" s="141"/>
      <c r="F702" s="141"/>
      <c r="G702" s="141"/>
      <c r="H702" s="141"/>
      <c r="I702" s="142"/>
    </row>
    <row r="703" spans="1:9" x14ac:dyDescent="0.3">
      <c r="A703" s="143"/>
      <c r="B703" s="144"/>
      <c r="C703" s="144"/>
      <c r="D703" s="144"/>
      <c r="E703" s="144"/>
      <c r="F703" s="144"/>
      <c r="G703" s="144"/>
      <c r="H703" s="144"/>
      <c r="I703" s="145"/>
    </row>
    <row r="704" spans="1:9" x14ac:dyDescent="0.3">
      <c r="A704" s="143"/>
      <c r="B704" s="144"/>
      <c r="C704" s="144"/>
      <c r="D704" s="144"/>
      <c r="E704" s="144"/>
      <c r="F704" s="144"/>
      <c r="G704" s="144"/>
      <c r="H704" s="144"/>
      <c r="I704" s="145"/>
    </row>
    <row r="705" spans="1:9" x14ac:dyDescent="0.3">
      <c r="A705" s="143"/>
      <c r="B705" s="144"/>
      <c r="C705" s="144"/>
      <c r="D705" s="144"/>
      <c r="E705" s="144"/>
      <c r="F705" s="144"/>
      <c r="G705" s="144"/>
      <c r="H705" s="144"/>
      <c r="I705" s="145"/>
    </row>
    <row r="706" spans="1:9" x14ac:dyDescent="0.3">
      <c r="A706" s="143"/>
      <c r="B706" s="144"/>
      <c r="C706" s="144"/>
      <c r="D706" s="144"/>
      <c r="E706" s="144"/>
      <c r="F706" s="144"/>
      <c r="G706" s="144"/>
      <c r="H706" s="144"/>
      <c r="I706" s="145"/>
    </row>
    <row r="707" spans="1:9" x14ac:dyDescent="0.3">
      <c r="A707" s="143"/>
      <c r="B707" s="144"/>
      <c r="C707" s="144"/>
      <c r="D707" s="144"/>
      <c r="E707" s="144"/>
      <c r="F707" s="144"/>
      <c r="G707" s="144"/>
      <c r="H707" s="144"/>
      <c r="I707" s="145"/>
    </row>
    <row r="708" spans="1:9" ht="26.4" customHeight="1" thickBot="1" x14ac:dyDescent="0.35">
      <c r="A708" s="146"/>
      <c r="B708" s="147"/>
      <c r="C708" s="147"/>
      <c r="D708" s="147"/>
      <c r="E708" s="147"/>
      <c r="F708" s="147"/>
      <c r="G708" s="147"/>
      <c r="H708" s="147"/>
      <c r="I708" s="148"/>
    </row>
    <row r="709" spans="1:9" ht="15" thickBot="1" x14ac:dyDescent="0.35">
      <c r="A709" s="18"/>
      <c r="B709" s="18"/>
      <c r="C709" s="18"/>
      <c r="D709" s="18"/>
      <c r="E709" s="18"/>
      <c r="F709" s="18"/>
      <c r="G709" s="18"/>
      <c r="H709" s="18"/>
      <c r="I709" s="18"/>
    </row>
    <row r="710" spans="1:9" ht="15" thickBot="1" x14ac:dyDescent="0.35">
      <c r="A710" s="137" t="s">
        <v>354</v>
      </c>
      <c r="B710" s="138"/>
      <c r="C710" s="138"/>
      <c r="D710" s="138"/>
      <c r="E710" s="138"/>
      <c r="F710" s="138"/>
      <c r="G710" s="138"/>
      <c r="H710" s="138"/>
      <c r="I710" s="139"/>
    </row>
    <row r="711" spans="1:9" ht="15" thickBot="1" x14ac:dyDescent="0.35">
      <c r="A711" s="75" t="s">
        <v>339</v>
      </c>
      <c r="B711" s="75"/>
      <c r="C711" s="75"/>
      <c r="D711" s="75"/>
      <c r="E711" s="75"/>
      <c r="F711" s="75"/>
      <c r="G711" s="75"/>
      <c r="H711" s="75"/>
      <c r="I711" s="75"/>
    </row>
    <row r="712" spans="1:9" ht="15" thickBot="1" x14ac:dyDescent="0.35">
      <c r="A712" s="78" t="str">
        <f>LEN(A713)&amp;"/900"</f>
        <v>0/900</v>
      </c>
      <c r="B712" s="78"/>
      <c r="C712" s="78"/>
      <c r="D712" s="78"/>
      <c r="E712" s="78"/>
      <c r="F712" s="78"/>
      <c r="G712" s="78"/>
      <c r="H712" s="78"/>
      <c r="I712" s="78"/>
    </row>
    <row r="713" spans="1:9" ht="15" thickBot="1" x14ac:dyDescent="0.35">
      <c r="A713" s="54"/>
      <c r="B713" s="54"/>
      <c r="C713" s="54"/>
      <c r="D713" s="54"/>
      <c r="E713" s="54"/>
      <c r="F713" s="54"/>
      <c r="G713" s="54"/>
      <c r="H713" s="54"/>
      <c r="I713" s="54"/>
    </row>
    <row r="714" spans="1:9" ht="15" thickBot="1" x14ac:dyDescent="0.35">
      <c r="A714" s="54"/>
      <c r="B714" s="54"/>
      <c r="C714" s="54"/>
      <c r="D714" s="54"/>
      <c r="E714" s="54"/>
      <c r="F714" s="54"/>
      <c r="G714" s="54"/>
      <c r="H714" s="54"/>
      <c r="I714" s="54"/>
    </row>
    <row r="715" spans="1:9" ht="15" thickBot="1" x14ac:dyDescent="0.35">
      <c r="A715" s="54"/>
      <c r="B715" s="54"/>
      <c r="C715" s="54"/>
      <c r="D715" s="54"/>
      <c r="E715" s="54"/>
      <c r="F715" s="54"/>
      <c r="G715" s="54"/>
      <c r="H715" s="54"/>
      <c r="I715" s="54"/>
    </row>
    <row r="716" spans="1:9" ht="15" thickBot="1" x14ac:dyDescent="0.35">
      <c r="A716" s="54"/>
      <c r="B716" s="54"/>
      <c r="C716" s="54"/>
      <c r="D716" s="54"/>
      <c r="E716" s="54"/>
      <c r="F716" s="54"/>
      <c r="G716" s="54"/>
      <c r="H716" s="54"/>
      <c r="I716" s="54"/>
    </row>
    <row r="717" spans="1:9" ht="15" thickBot="1" x14ac:dyDescent="0.35">
      <c r="A717" s="54"/>
      <c r="B717" s="54"/>
      <c r="C717" s="54"/>
      <c r="D717" s="54"/>
      <c r="E717" s="54"/>
      <c r="F717" s="54"/>
      <c r="G717" s="54"/>
      <c r="H717" s="54"/>
      <c r="I717" s="54"/>
    </row>
    <row r="718" spans="1:9" ht="15" thickBot="1" x14ac:dyDescent="0.35">
      <c r="A718" s="54"/>
      <c r="B718" s="54"/>
      <c r="C718" s="54"/>
      <c r="D718" s="54"/>
      <c r="E718" s="54"/>
      <c r="F718" s="54"/>
      <c r="G718" s="54"/>
      <c r="H718" s="54"/>
      <c r="I718" s="54"/>
    </row>
    <row r="719" spans="1:9" ht="15" thickBot="1" x14ac:dyDescent="0.35">
      <c r="A719" s="54"/>
      <c r="B719" s="54"/>
      <c r="C719" s="54"/>
      <c r="D719" s="54"/>
      <c r="E719" s="54"/>
      <c r="F719" s="54"/>
      <c r="G719" s="54"/>
      <c r="H719" s="54"/>
      <c r="I719" s="54"/>
    </row>
    <row r="720" spans="1:9" ht="15" thickBot="1" x14ac:dyDescent="0.35">
      <c r="A720" s="54"/>
      <c r="B720" s="54"/>
      <c r="C720" s="54"/>
      <c r="D720" s="54"/>
      <c r="E720" s="54"/>
      <c r="F720" s="54"/>
      <c r="G720" s="54"/>
      <c r="H720" s="54"/>
      <c r="I720" s="54"/>
    </row>
    <row r="721" spans="1:9" ht="15" thickBot="1" x14ac:dyDescent="0.35">
      <c r="A721" s="54"/>
      <c r="B721" s="54"/>
      <c r="C721" s="54"/>
      <c r="D721" s="54"/>
      <c r="E721" s="54"/>
      <c r="F721" s="54"/>
      <c r="G721" s="54"/>
      <c r="H721" s="54"/>
      <c r="I721" s="54"/>
    </row>
    <row r="722" spans="1:9" ht="15" thickBot="1" x14ac:dyDescent="0.35">
      <c r="A722" s="54"/>
      <c r="B722" s="54"/>
      <c r="C722" s="54"/>
      <c r="D722" s="54"/>
      <c r="E722" s="54"/>
      <c r="F722" s="54"/>
      <c r="G722" s="54"/>
      <c r="H722" s="54"/>
      <c r="I722" s="54"/>
    </row>
    <row r="723" spans="1:9" ht="15" thickBot="1" x14ac:dyDescent="0.35"/>
    <row r="724" spans="1:9" ht="15" thickBot="1" x14ac:dyDescent="0.35">
      <c r="A724" s="75" t="s">
        <v>340</v>
      </c>
      <c r="B724" s="75"/>
      <c r="C724" s="75"/>
      <c r="D724" s="75"/>
      <c r="E724" s="75"/>
      <c r="F724" s="75"/>
      <c r="G724" s="75"/>
      <c r="H724" s="75"/>
      <c r="I724" s="75"/>
    </row>
    <row r="725" spans="1:9" ht="15" thickBot="1" x14ac:dyDescent="0.35">
      <c r="A725" s="78" t="str">
        <f>LEN(A726)&amp;"/900"</f>
        <v>0/900</v>
      </c>
      <c r="B725" s="78"/>
      <c r="C725" s="78"/>
      <c r="D725" s="78"/>
      <c r="E725" s="78"/>
      <c r="F725" s="78"/>
      <c r="G725" s="78"/>
      <c r="H725" s="78"/>
      <c r="I725" s="78"/>
    </row>
    <row r="726" spans="1:9" ht="15" thickBot="1" x14ac:dyDescent="0.35">
      <c r="A726" s="54"/>
      <c r="B726" s="54"/>
      <c r="C726" s="54"/>
      <c r="D726" s="54"/>
      <c r="E726" s="54"/>
      <c r="F726" s="54"/>
      <c r="G726" s="54"/>
      <c r="H726" s="54"/>
      <c r="I726" s="54"/>
    </row>
    <row r="727" spans="1:9" ht="15" thickBot="1" x14ac:dyDescent="0.35">
      <c r="A727" s="54"/>
      <c r="B727" s="54"/>
      <c r="C727" s="54"/>
      <c r="D727" s="54"/>
      <c r="E727" s="54"/>
      <c r="F727" s="54"/>
      <c r="G727" s="54"/>
      <c r="H727" s="54"/>
      <c r="I727" s="54"/>
    </row>
    <row r="728" spans="1:9" ht="15" customHeight="1" thickBot="1" x14ac:dyDescent="0.35">
      <c r="A728" s="54"/>
      <c r="B728" s="54"/>
      <c r="C728" s="54"/>
      <c r="D728" s="54"/>
      <c r="E728" s="54"/>
      <c r="F728" s="54"/>
      <c r="G728" s="54"/>
      <c r="H728" s="54"/>
      <c r="I728" s="54"/>
    </row>
    <row r="729" spans="1:9" ht="15" thickBot="1" x14ac:dyDescent="0.35">
      <c r="A729" s="54"/>
      <c r="B729" s="54"/>
      <c r="C729" s="54"/>
      <c r="D729" s="54"/>
      <c r="E729" s="54"/>
      <c r="F729" s="54"/>
      <c r="G729" s="54"/>
      <c r="H729" s="54"/>
      <c r="I729" s="54"/>
    </row>
    <row r="730" spans="1:9" ht="15" thickBot="1" x14ac:dyDescent="0.35">
      <c r="A730" s="54"/>
      <c r="B730" s="54"/>
      <c r="C730" s="54"/>
      <c r="D730" s="54"/>
      <c r="E730" s="54"/>
      <c r="F730" s="54"/>
      <c r="G730" s="54"/>
      <c r="H730" s="54"/>
      <c r="I730" s="54"/>
    </row>
    <row r="731" spans="1:9" ht="15" thickBot="1" x14ac:dyDescent="0.35">
      <c r="A731" s="54"/>
      <c r="B731" s="54"/>
      <c r="C731" s="54"/>
      <c r="D731" s="54"/>
      <c r="E731" s="54"/>
      <c r="F731" s="54"/>
      <c r="G731" s="54"/>
      <c r="H731" s="54"/>
      <c r="I731" s="54"/>
    </row>
    <row r="732" spans="1:9" ht="15" thickBot="1" x14ac:dyDescent="0.35">
      <c r="A732" s="54"/>
      <c r="B732" s="54"/>
      <c r="C732" s="54"/>
      <c r="D732" s="54"/>
      <c r="E732" s="54"/>
      <c r="F732" s="54"/>
      <c r="G732" s="54"/>
      <c r="H732" s="54"/>
      <c r="I732" s="54"/>
    </row>
    <row r="733" spans="1:9" ht="15" thickBot="1" x14ac:dyDescent="0.35">
      <c r="A733" s="54"/>
      <c r="B733" s="54"/>
      <c r="C733" s="54"/>
      <c r="D733" s="54"/>
      <c r="E733" s="54"/>
      <c r="F733" s="54"/>
      <c r="G733" s="54"/>
      <c r="H733" s="54"/>
      <c r="I733" s="54"/>
    </row>
    <row r="734" spans="1:9" ht="15" thickBot="1" x14ac:dyDescent="0.35">
      <c r="A734" s="54"/>
      <c r="B734" s="54"/>
      <c r="C734" s="54"/>
      <c r="D734" s="54"/>
      <c r="E734" s="54"/>
      <c r="F734" s="54"/>
      <c r="G734" s="54"/>
      <c r="H734" s="54"/>
      <c r="I734" s="54"/>
    </row>
    <row r="735" spans="1:9" ht="15" thickBot="1" x14ac:dyDescent="0.35">
      <c r="A735" s="54"/>
      <c r="B735" s="54"/>
      <c r="C735" s="54"/>
      <c r="D735" s="54"/>
      <c r="E735" s="54"/>
      <c r="F735" s="54"/>
      <c r="G735" s="54"/>
      <c r="H735" s="54"/>
      <c r="I735" s="54"/>
    </row>
    <row r="736" spans="1:9" ht="15" thickBot="1" x14ac:dyDescent="0.35"/>
    <row r="737" spans="1:9" ht="15" thickBot="1" x14ac:dyDescent="0.35">
      <c r="A737" s="75" t="s">
        <v>341</v>
      </c>
      <c r="B737" s="75"/>
      <c r="C737" s="75"/>
      <c r="D737" s="75"/>
      <c r="E737" s="75"/>
      <c r="F737" s="75"/>
      <c r="G737" s="75"/>
      <c r="H737" s="75"/>
      <c r="I737" s="75"/>
    </row>
    <row r="738" spans="1:9" ht="15" thickBot="1" x14ac:dyDescent="0.35">
      <c r="A738" s="78" t="str">
        <f>LEN(A739)&amp;"/900"</f>
        <v>0/900</v>
      </c>
      <c r="B738" s="78"/>
      <c r="C738" s="78"/>
      <c r="D738" s="78"/>
      <c r="E738" s="78"/>
      <c r="F738" s="78"/>
      <c r="G738" s="78"/>
      <c r="H738" s="78"/>
      <c r="I738" s="78"/>
    </row>
    <row r="739" spans="1:9" ht="15" thickBot="1" x14ac:dyDescent="0.35">
      <c r="A739" s="54"/>
      <c r="B739" s="54"/>
      <c r="C739" s="54"/>
      <c r="D739" s="54"/>
      <c r="E739" s="54"/>
      <c r="F739" s="54"/>
      <c r="G739" s="54"/>
      <c r="H739" s="54"/>
      <c r="I739" s="54"/>
    </row>
    <row r="740" spans="1:9" ht="15" thickBot="1" x14ac:dyDescent="0.35">
      <c r="A740" s="54"/>
      <c r="B740" s="54"/>
      <c r="C740" s="54"/>
      <c r="D740" s="54"/>
      <c r="E740" s="54"/>
      <c r="F740" s="54"/>
      <c r="G740" s="54"/>
      <c r="H740" s="54"/>
      <c r="I740" s="54"/>
    </row>
    <row r="741" spans="1:9" ht="15" thickBot="1" x14ac:dyDescent="0.35">
      <c r="A741" s="54"/>
      <c r="B741" s="54"/>
      <c r="C741" s="54"/>
      <c r="D741" s="54"/>
      <c r="E741" s="54"/>
      <c r="F741" s="54"/>
      <c r="G741" s="54"/>
      <c r="H741" s="54"/>
      <c r="I741" s="54"/>
    </row>
    <row r="742" spans="1:9" ht="15" customHeight="1" thickBot="1" x14ac:dyDescent="0.35">
      <c r="A742" s="54"/>
      <c r="B742" s="54"/>
      <c r="C742" s="54"/>
      <c r="D742" s="54"/>
      <c r="E742" s="54"/>
      <c r="F742" s="54"/>
      <c r="G742" s="54"/>
      <c r="H742" s="54"/>
      <c r="I742" s="54"/>
    </row>
    <row r="743" spans="1:9" ht="15" thickBot="1" x14ac:dyDescent="0.35">
      <c r="A743" s="54"/>
      <c r="B743" s="54"/>
      <c r="C743" s="54"/>
      <c r="D743" s="54"/>
      <c r="E743" s="54"/>
      <c r="F743" s="54"/>
      <c r="G743" s="54"/>
      <c r="H743" s="54"/>
      <c r="I743" s="54"/>
    </row>
    <row r="744" spans="1:9" ht="14.4" customHeight="1" thickBot="1" x14ac:dyDescent="0.35">
      <c r="A744" s="54"/>
      <c r="B744" s="54"/>
      <c r="C744" s="54"/>
      <c r="D744" s="54"/>
      <c r="E744" s="54"/>
      <c r="F744" s="54"/>
      <c r="G744" s="54"/>
      <c r="H744" s="54"/>
      <c r="I744" s="54"/>
    </row>
    <row r="745" spans="1:9" ht="15" thickBot="1" x14ac:dyDescent="0.35">
      <c r="A745" s="54"/>
      <c r="B745" s="54"/>
      <c r="C745" s="54"/>
      <c r="D745" s="54"/>
      <c r="E745" s="54"/>
      <c r="F745" s="54"/>
      <c r="G745" s="54"/>
      <c r="H745" s="54"/>
      <c r="I745" s="54"/>
    </row>
    <row r="746" spans="1:9" ht="15" thickBot="1" x14ac:dyDescent="0.35">
      <c r="A746" s="54"/>
      <c r="B746" s="54"/>
      <c r="C746" s="54"/>
      <c r="D746" s="54"/>
      <c r="E746" s="54"/>
      <c r="F746" s="54"/>
      <c r="G746" s="54"/>
      <c r="H746" s="54"/>
      <c r="I746" s="54"/>
    </row>
    <row r="747" spans="1:9" ht="15" thickBot="1" x14ac:dyDescent="0.35">
      <c r="A747" s="54"/>
      <c r="B747" s="54"/>
      <c r="C747" s="54"/>
      <c r="D747" s="54"/>
      <c r="E747" s="54"/>
      <c r="F747" s="54"/>
      <c r="G747" s="54"/>
      <c r="H747" s="54"/>
      <c r="I747" s="54"/>
    </row>
    <row r="748" spans="1:9" ht="15" thickBot="1" x14ac:dyDescent="0.35">
      <c r="A748" s="54"/>
      <c r="B748" s="54"/>
      <c r="C748" s="54"/>
      <c r="D748" s="54"/>
      <c r="E748" s="54"/>
      <c r="F748" s="54"/>
      <c r="G748" s="54"/>
      <c r="H748" s="54"/>
      <c r="I748" s="54"/>
    </row>
    <row r="749" spans="1:9" ht="15" thickBot="1" x14ac:dyDescent="0.35"/>
    <row r="750" spans="1:9" ht="15" thickBot="1" x14ac:dyDescent="0.35">
      <c r="A750" s="149" t="s">
        <v>355</v>
      </c>
      <c r="B750" s="150"/>
      <c r="C750" s="150"/>
      <c r="D750" s="150"/>
      <c r="E750" s="150"/>
      <c r="F750" s="150"/>
      <c r="G750" s="150"/>
      <c r="H750" s="150"/>
      <c r="I750" s="151"/>
    </row>
    <row r="751" spans="1:9" x14ac:dyDescent="0.3">
      <c r="A751" s="152"/>
      <c r="B751" s="153"/>
      <c r="C751" s="153"/>
      <c r="D751" s="153"/>
      <c r="E751" s="153"/>
      <c r="F751" s="153"/>
      <c r="G751" s="153"/>
      <c r="H751" s="153"/>
      <c r="I751" s="153"/>
    </row>
    <row r="752" spans="1:9" x14ac:dyDescent="0.3">
      <c r="A752" s="154"/>
      <c r="B752" s="155"/>
      <c r="C752" s="155"/>
      <c r="D752" s="155"/>
      <c r="E752" s="155"/>
      <c r="F752" s="155"/>
      <c r="G752" s="155"/>
      <c r="H752" s="155"/>
      <c r="I752" s="155"/>
    </row>
    <row r="753" spans="1:9" ht="15" thickBot="1" x14ac:dyDescent="0.35">
      <c r="A753" s="156"/>
      <c r="B753" s="157"/>
      <c r="C753" s="157"/>
      <c r="D753" s="157"/>
      <c r="E753" s="157"/>
      <c r="F753" s="157"/>
      <c r="G753" s="157"/>
      <c r="H753" s="157"/>
      <c r="I753" s="157"/>
    </row>
    <row r="754" spans="1:9" x14ac:dyDescent="0.3">
      <c r="A754" s="152"/>
      <c r="B754" s="153"/>
      <c r="C754" s="153"/>
      <c r="D754" s="153"/>
      <c r="E754" s="153"/>
      <c r="F754" s="153"/>
      <c r="G754" s="153"/>
      <c r="H754" s="153"/>
      <c r="I754" s="153"/>
    </row>
    <row r="755" spans="1:9" x14ac:dyDescent="0.3">
      <c r="A755" s="154"/>
      <c r="B755" s="155"/>
      <c r="C755" s="155"/>
      <c r="D755" s="155"/>
      <c r="E755" s="155"/>
      <c r="F755" s="155"/>
      <c r="G755" s="155"/>
      <c r="H755" s="155"/>
      <c r="I755" s="155"/>
    </row>
    <row r="756" spans="1:9" ht="15" thickBot="1" x14ac:dyDescent="0.35">
      <c r="A756" s="156"/>
      <c r="B756" s="157"/>
      <c r="C756" s="157"/>
      <c r="D756" s="157"/>
      <c r="E756" s="157"/>
      <c r="F756" s="157"/>
      <c r="G756" s="157"/>
      <c r="H756" s="157"/>
      <c r="I756" s="157"/>
    </row>
    <row r="757" spans="1:9" ht="15" customHeight="1" x14ac:dyDescent="0.3">
      <c r="A757" s="152"/>
      <c r="B757" s="153"/>
      <c r="C757" s="153"/>
      <c r="D757" s="153"/>
      <c r="E757" s="153"/>
      <c r="F757" s="153"/>
      <c r="G757" s="153"/>
      <c r="H757" s="153"/>
      <c r="I757" s="153"/>
    </row>
    <row r="758" spans="1:9" x14ac:dyDescent="0.3">
      <c r="A758" s="154"/>
      <c r="B758" s="155"/>
      <c r="C758" s="155"/>
      <c r="D758" s="155"/>
      <c r="E758" s="155"/>
      <c r="F758" s="155"/>
      <c r="G758" s="155"/>
      <c r="H758" s="155"/>
      <c r="I758" s="155"/>
    </row>
    <row r="759" spans="1:9" ht="15" thickBot="1" x14ac:dyDescent="0.35">
      <c r="A759" s="156"/>
      <c r="B759" s="157"/>
      <c r="C759" s="157"/>
      <c r="D759" s="157"/>
      <c r="E759" s="157"/>
      <c r="F759" s="157"/>
      <c r="G759" s="157"/>
      <c r="H759" s="157"/>
      <c r="I759" s="157"/>
    </row>
    <row r="760" spans="1:9" ht="15" thickBot="1" x14ac:dyDescent="0.35">
      <c r="A760" s="158" t="s">
        <v>327</v>
      </c>
      <c r="B760" s="159"/>
      <c r="C760" s="159"/>
      <c r="D760" s="159"/>
      <c r="E760" s="159"/>
      <c r="F760" s="159"/>
      <c r="G760" s="159"/>
      <c r="H760" s="159"/>
      <c r="I760" s="159"/>
    </row>
    <row r="761" spans="1:9" ht="15" thickBot="1" x14ac:dyDescent="0.35">
      <c r="A761" s="101" t="str">
        <f>LEN(A762)&amp;"/900"</f>
        <v>0/900</v>
      </c>
      <c r="B761" s="102"/>
      <c r="C761" s="102"/>
      <c r="D761" s="102"/>
      <c r="E761" s="102"/>
      <c r="F761" s="102"/>
      <c r="G761" s="102"/>
      <c r="H761" s="102"/>
      <c r="I761" s="103"/>
    </row>
    <row r="762" spans="1:9" x14ac:dyDescent="0.3">
      <c r="A762" s="160"/>
      <c r="B762" s="161"/>
      <c r="C762" s="161"/>
      <c r="D762" s="161"/>
      <c r="E762" s="161"/>
      <c r="F762" s="161"/>
      <c r="G762" s="161"/>
      <c r="H762" s="161"/>
      <c r="I762" s="162"/>
    </row>
    <row r="763" spans="1:9" x14ac:dyDescent="0.3">
      <c r="A763" s="163"/>
      <c r="B763" s="164"/>
      <c r="C763" s="164"/>
      <c r="D763" s="164"/>
      <c r="E763" s="164"/>
      <c r="F763" s="164"/>
      <c r="G763" s="164"/>
      <c r="H763" s="164"/>
      <c r="I763" s="165"/>
    </row>
    <row r="764" spans="1:9" x14ac:dyDescent="0.3">
      <c r="A764" s="163"/>
      <c r="B764" s="164"/>
      <c r="C764" s="164"/>
      <c r="D764" s="164"/>
      <c r="E764" s="164"/>
      <c r="F764" s="164"/>
      <c r="G764" s="164"/>
      <c r="H764" s="164"/>
      <c r="I764" s="165"/>
    </row>
    <row r="765" spans="1:9" ht="15" customHeight="1" x14ac:dyDescent="0.3">
      <c r="A765" s="163"/>
      <c r="B765" s="164"/>
      <c r="C765" s="164"/>
      <c r="D765" s="164"/>
      <c r="E765" s="164"/>
      <c r="F765" s="164"/>
      <c r="G765" s="164"/>
      <c r="H765" s="164"/>
      <c r="I765" s="165"/>
    </row>
    <row r="766" spans="1:9" ht="19.5" customHeight="1" x14ac:dyDescent="0.3">
      <c r="A766" s="163"/>
      <c r="B766" s="164"/>
      <c r="C766" s="164"/>
      <c r="D766" s="164"/>
      <c r="E766" s="164"/>
      <c r="F766" s="164"/>
      <c r="G766" s="164"/>
      <c r="H766" s="164"/>
      <c r="I766" s="165"/>
    </row>
    <row r="767" spans="1:9" x14ac:dyDescent="0.3">
      <c r="A767" s="166"/>
      <c r="B767" s="106"/>
      <c r="C767" s="106"/>
      <c r="D767" s="106"/>
      <c r="E767" s="106"/>
      <c r="F767" s="106"/>
      <c r="G767" s="106"/>
      <c r="H767" s="106"/>
      <c r="I767" s="167"/>
    </row>
    <row r="768" spans="1:9" x14ac:dyDescent="0.3">
      <c r="A768" s="166"/>
      <c r="B768" s="106"/>
      <c r="C768" s="106"/>
      <c r="D768" s="106"/>
      <c r="E768" s="106"/>
      <c r="F768" s="106"/>
      <c r="G768" s="106"/>
      <c r="H768" s="106"/>
      <c r="I768" s="167"/>
    </row>
    <row r="769" spans="1:9" x14ac:dyDescent="0.3">
      <c r="A769" s="166"/>
      <c r="B769" s="106"/>
      <c r="C769" s="106"/>
      <c r="D769" s="106"/>
      <c r="E769" s="106"/>
      <c r="F769" s="106"/>
      <c r="G769" s="106"/>
      <c r="H769" s="106"/>
      <c r="I769" s="167"/>
    </row>
    <row r="770" spans="1:9" ht="15" customHeight="1" x14ac:dyDescent="0.3">
      <c r="A770" s="166"/>
      <c r="B770" s="106"/>
      <c r="C770" s="106"/>
      <c r="D770" s="106"/>
      <c r="E770" s="106"/>
      <c r="F770" s="106"/>
      <c r="G770" s="106"/>
      <c r="H770" s="106"/>
      <c r="I770" s="167"/>
    </row>
    <row r="771" spans="1:9" ht="19.5" customHeight="1" thickBot="1" x14ac:dyDescent="0.35">
      <c r="A771" s="168"/>
      <c r="B771" s="107"/>
      <c r="C771" s="107"/>
      <c r="D771" s="107"/>
      <c r="E771" s="107"/>
      <c r="F771" s="107"/>
      <c r="G771" s="107"/>
      <c r="H771" s="107"/>
      <c r="I771" s="169"/>
    </row>
    <row r="772" spans="1:9" ht="14.4" customHeight="1" x14ac:dyDescent="0.3"/>
    <row r="773" spans="1:9" ht="15" thickBot="1" x14ac:dyDescent="0.35"/>
    <row r="774" spans="1:9" ht="15" thickBot="1" x14ac:dyDescent="0.35">
      <c r="A774" s="76" t="s">
        <v>24</v>
      </c>
      <c r="B774" s="76"/>
      <c r="C774" s="76"/>
      <c r="D774" s="76"/>
      <c r="E774" s="76"/>
      <c r="F774" s="76"/>
      <c r="G774" s="76"/>
      <c r="H774" s="76"/>
      <c r="I774" s="76"/>
    </row>
    <row r="775" spans="1:9" ht="15" thickBot="1" x14ac:dyDescent="0.35">
      <c r="A775" s="11"/>
      <c r="B775" s="11"/>
      <c r="C775" s="11"/>
      <c r="D775" s="11"/>
      <c r="E775" s="11"/>
      <c r="F775" s="11"/>
      <c r="G775" s="11"/>
      <c r="H775" s="11"/>
      <c r="I775" s="11"/>
    </row>
    <row r="776" spans="1:9" ht="15" thickBot="1" x14ac:dyDescent="0.35">
      <c r="A776" s="108" t="s">
        <v>25</v>
      </c>
      <c r="B776" s="54"/>
      <c r="C776" s="54"/>
      <c r="D776" s="54"/>
      <c r="E776" s="54"/>
      <c r="F776" s="54"/>
      <c r="G776" s="54"/>
      <c r="H776" s="54"/>
      <c r="I776" s="54"/>
    </row>
    <row r="777" spans="1:9" ht="15" thickBot="1" x14ac:dyDescent="0.35">
      <c r="A777" s="108"/>
      <c r="B777" s="54"/>
      <c r="C777" s="54"/>
      <c r="D777" s="54"/>
      <c r="E777" s="54"/>
      <c r="F777" s="54"/>
      <c r="G777" s="54"/>
      <c r="H777" s="54"/>
      <c r="I777" s="54"/>
    </row>
    <row r="778" spans="1:9" ht="15" thickBot="1" x14ac:dyDescent="0.35"/>
    <row r="779" spans="1:9" ht="15" thickBot="1" x14ac:dyDescent="0.35">
      <c r="A779" s="75" t="s">
        <v>96</v>
      </c>
      <c r="B779" s="75"/>
      <c r="C779" s="75"/>
      <c r="D779" s="75"/>
      <c r="E779" s="75"/>
      <c r="F779" s="75"/>
      <c r="G779" s="75"/>
      <c r="H779" s="75"/>
      <c r="I779" s="75"/>
    </row>
    <row r="780" spans="1:9" ht="15" thickBot="1" x14ac:dyDescent="0.35">
      <c r="A780" s="78" t="str">
        <f>LEN(A781)&amp;"/600"</f>
        <v>0/600</v>
      </c>
      <c r="B780" s="78"/>
      <c r="C780" s="78"/>
      <c r="D780" s="78"/>
      <c r="E780" s="78"/>
      <c r="F780" s="78"/>
      <c r="G780" s="78"/>
      <c r="H780" s="78"/>
      <c r="I780" s="78"/>
    </row>
    <row r="781" spans="1:9" ht="15" thickBot="1" x14ac:dyDescent="0.35">
      <c r="A781" s="54"/>
      <c r="B781" s="54"/>
      <c r="C781" s="54"/>
      <c r="D781" s="54"/>
      <c r="E781" s="54"/>
      <c r="F781" s="54"/>
      <c r="G781" s="54"/>
      <c r="H781" s="54"/>
      <c r="I781" s="54"/>
    </row>
    <row r="782" spans="1:9" ht="15" thickBot="1" x14ac:dyDescent="0.35">
      <c r="A782" s="54"/>
      <c r="B782" s="54"/>
      <c r="C782" s="54"/>
      <c r="D782" s="54"/>
      <c r="E782" s="54"/>
      <c r="F782" s="54"/>
      <c r="G782" s="54"/>
      <c r="H782" s="54"/>
      <c r="I782" s="54"/>
    </row>
    <row r="783" spans="1:9" ht="15" thickBot="1" x14ac:dyDescent="0.35">
      <c r="A783" s="54"/>
      <c r="B783" s="54"/>
      <c r="C783" s="54"/>
      <c r="D783" s="54"/>
      <c r="E783" s="54"/>
      <c r="F783" s="54"/>
      <c r="G783" s="54"/>
      <c r="H783" s="54"/>
      <c r="I783" s="54"/>
    </row>
    <row r="784" spans="1:9" ht="15" thickBot="1" x14ac:dyDescent="0.35">
      <c r="A784" s="54"/>
      <c r="B784" s="54"/>
      <c r="C784" s="54"/>
      <c r="D784" s="54"/>
      <c r="E784" s="54"/>
      <c r="F784" s="54"/>
      <c r="G784" s="54"/>
      <c r="H784" s="54"/>
      <c r="I784" s="54"/>
    </row>
    <row r="785" spans="1:9" ht="15" customHeight="1" thickBot="1" x14ac:dyDescent="0.35">
      <c r="A785" s="54"/>
      <c r="B785" s="54"/>
      <c r="C785" s="54"/>
      <c r="D785" s="54"/>
      <c r="E785" s="54"/>
      <c r="F785" s="54"/>
      <c r="G785" s="54"/>
      <c r="H785" s="54"/>
      <c r="I785" s="54"/>
    </row>
    <row r="786" spans="1:9" ht="15" thickBot="1" x14ac:dyDescent="0.35">
      <c r="A786" s="54"/>
      <c r="B786" s="54"/>
      <c r="C786" s="54"/>
      <c r="D786" s="54"/>
      <c r="E786" s="54"/>
      <c r="F786" s="54"/>
      <c r="G786" s="54"/>
      <c r="H786" s="54"/>
      <c r="I786" s="54"/>
    </row>
    <row r="787" spans="1:9" ht="15" thickBot="1" x14ac:dyDescent="0.35">
      <c r="A787" s="54"/>
      <c r="B787" s="54"/>
      <c r="C787" s="54"/>
      <c r="D787" s="54"/>
      <c r="E787" s="54"/>
      <c r="F787" s="54"/>
      <c r="G787" s="54"/>
      <c r="H787" s="54"/>
      <c r="I787" s="54"/>
    </row>
    <row r="788" spans="1:9" ht="15" thickBot="1" x14ac:dyDescent="0.35"/>
    <row r="789" spans="1:9" ht="15" thickBot="1" x14ac:dyDescent="0.35">
      <c r="A789" s="75" t="s">
        <v>240</v>
      </c>
      <c r="B789" s="75"/>
      <c r="C789" s="75"/>
      <c r="D789" s="75"/>
      <c r="E789" s="75"/>
      <c r="F789" s="75"/>
      <c r="G789" s="75"/>
      <c r="H789" s="75"/>
      <c r="I789" s="75"/>
    </row>
    <row r="790" spans="1:9" ht="15" thickBot="1" x14ac:dyDescent="0.35">
      <c r="A790" s="78" t="str">
        <f>LEN(A791)&amp;"/600"</f>
        <v>0/600</v>
      </c>
      <c r="B790" s="78"/>
      <c r="C790" s="78"/>
      <c r="D790" s="78"/>
      <c r="E790" s="78"/>
      <c r="F790" s="78"/>
      <c r="G790" s="78"/>
      <c r="H790" s="78"/>
      <c r="I790" s="78"/>
    </row>
    <row r="791" spans="1:9" ht="15" thickBot="1" x14ac:dyDescent="0.35">
      <c r="A791" s="54"/>
      <c r="B791" s="54"/>
      <c r="C791" s="54"/>
      <c r="D791" s="54"/>
      <c r="E791" s="54"/>
      <c r="F791" s="54"/>
      <c r="G791" s="54"/>
      <c r="H791" s="54"/>
      <c r="I791" s="54"/>
    </row>
    <row r="792" spans="1:9" ht="15" thickBot="1" x14ac:dyDescent="0.35">
      <c r="A792" s="54"/>
      <c r="B792" s="54"/>
      <c r="C792" s="54"/>
      <c r="D792" s="54"/>
      <c r="E792" s="54"/>
      <c r="F792" s="54"/>
      <c r="G792" s="54"/>
      <c r="H792" s="54"/>
      <c r="I792" s="54"/>
    </row>
    <row r="793" spans="1:9" ht="15" customHeight="1" thickBot="1" x14ac:dyDescent="0.35">
      <c r="A793" s="54"/>
      <c r="B793" s="54"/>
      <c r="C793" s="54"/>
      <c r="D793" s="54"/>
      <c r="E793" s="54"/>
      <c r="F793" s="54"/>
      <c r="G793" s="54"/>
      <c r="H793" s="54"/>
      <c r="I793" s="54"/>
    </row>
    <row r="794" spans="1:9" ht="15" thickBot="1" x14ac:dyDescent="0.35">
      <c r="A794" s="54"/>
      <c r="B794" s="54"/>
      <c r="C794" s="54"/>
      <c r="D794" s="54"/>
      <c r="E794" s="54"/>
      <c r="F794" s="54"/>
      <c r="G794" s="54"/>
      <c r="H794" s="54"/>
      <c r="I794" s="54"/>
    </row>
    <row r="795" spans="1:9" ht="14.4" customHeight="1" thickBot="1" x14ac:dyDescent="0.35">
      <c r="A795" s="54"/>
      <c r="B795" s="54"/>
      <c r="C795" s="54"/>
      <c r="D795" s="54"/>
      <c r="E795" s="54"/>
      <c r="F795" s="54"/>
      <c r="G795" s="54"/>
      <c r="H795" s="54"/>
      <c r="I795" s="54"/>
    </row>
    <row r="796" spans="1:9" ht="15" thickBot="1" x14ac:dyDescent="0.35">
      <c r="A796" s="54"/>
      <c r="B796" s="54"/>
      <c r="C796" s="54"/>
      <c r="D796" s="54"/>
      <c r="E796" s="54"/>
      <c r="F796" s="54"/>
      <c r="G796" s="54"/>
      <c r="H796" s="54"/>
      <c r="I796" s="54"/>
    </row>
    <row r="797" spans="1:9" ht="15" thickBot="1" x14ac:dyDescent="0.35">
      <c r="A797" s="54"/>
      <c r="B797" s="54"/>
      <c r="C797" s="54"/>
      <c r="D797" s="54"/>
      <c r="E797" s="54"/>
      <c r="F797" s="54"/>
      <c r="G797" s="54"/>
      <c r="H797" s="54"/>
      <c r="I797" s="54"/>
    </row>
    <row r="798" spans="1:9" ht="15" thickBot="1" x14ac:dyDescent="0.35"/>
    <row r="799" spans="1:9" ht="15" thickBot="1" x14ac:dyDescent="0.35">
      <c r="A799" s="108" t="s">
        <v>26</v>
      </c>
      <c r="B799" s="54"/>
      <c r="C799" s="54"/>
      <c r="D799" s="54"/>
      <c r="E799" s="54"/>
      <c r="F799" s="54"/>
      <c r="G799" s="54"/>
      <c r="H799" s="54"/>
      <c r="I799" s="54"/>
    </row>
    <row r="800" spans="1:9" ht="15" thickBot="1" x14ac:dyDescent="0.35">
      <c r="A800" s="108"/>
      <c r="B800" s="54"/>
      <c r="C800" s="54"/>
      <c r="D800" s="54"/>
      <c r="E800" s="54"/>
      <c r="F800" s="54"/>
      <c r="G800" s="54"/>
      <c r="H800" s="54"/>
      <c r="I800" s="54"/>
    </row>
    <row r="801" spans="1:9" ht="15" thickBot="1" x14ac:dyDescent="0.35"/>
    <row r="802" spans="1:9" ht="15" thickBot="1" x14ac:dyDescent="0.35">
      <c r="A802" s="75" t="s">
        <v>98</v>
      </c>
      <c r="B802" s="75"/>
      <c r="C802" s="75"/>
      <c r="D802" s="75"/>
      <c r="E802" s="75"/>
      <c r="F802" s="75"/>
      <c r="G802" s="75"/>
      <c r="H802" s="75"/>
      <c r="I802" s="75"/>
    </row>
    <row r="803" spans="1:9" ht="15" thickBot="1" x14ac:dyDescent="0.35">
      <c r="A803" s="78" t="str">
        <f>LEN(A804)&amp;"/600"</f>
        <v>0/600</v>
      </c>
      <c r="B803" s="78"/>
      <c r="C803" s="78"/>
      <c r="D803" s="78"/>
      <c r="E803" s="78"/>
      <c r="F803" s="78"/>
      <c r="G803" s="78"/>
      <c r="H803" s="78"/>
      <c r="I803" s="78"/>
    </row>
    <row r="804" spans="1:9" ht="15" thickBot="1" x14ac:dyDescent="0.35">
      <c r="A804" s="54"/>
      <c r="B804" s="54"/>
      <c r="C804" s="54"/>
      <c r="D804" s="54"/>
      <c r="E804" s="54"/>
      <c r="F804" s="54"/>
      <c r="G804" s="54"/>
      <c r="H804" s="54"/>
      <c r="I804" s="54"/>
    </row>
    <row r="805" spans="1:9" ht="15" thickBot="1" x14ac:dyDescent="0.35">
      <c r="A805" s="54"/>
      <c r="B805" s="54"/>
      <c r="C805" s="54"/>
      <c r="D805" s="54"/>
      <c r="E805" s="54"/>
      <c r="F805" s="54"/>
      <c r="G805" s="54"/>
      <c r="H805" s="54"/>
      <c r="I805" s="54"/>
    </row>
    <row r="806" spans="1:9" ht="15" thickBot="1" x14ac:dyDescent="0.35">
      <c r="A806" s="54"/>
      <c r="B806" s="54"/>
      <c r="C806" s="54"/>
      <c r="D806" s="54"/>
      <c r="E806" s="54"/>
      <c r="F806" s="54"/>
      <c r="G806" s="54"/>
      <c r="H806" s="54"/>
      <c r="I806" s="54"/>
    </row>
    <row r="807" spans="1:9" ht="15" thickBot="1" x14ac:dyDescent="0.35">
      <c r="A807" s="54"/>
      <c r="B807" s="54"/>
      <c r="C807" s="54"/>
      <c r="D807" s="54"/>
      <c r="E807" s="54"/>
      <c r="F807" s="54"/>
      <c r="G807" s="54"/>
      <c r="H807" s="54"/>
      <c r="I807" s="54"/>
    </row>
    <row r="808" spans="1:9" ht="15" customHeight="1" thickBot="1" x14ac:dyDescent="0.35">
      <c r="A808" s="54"/>
      <c r="B808" s="54"/>
      <c r="C808" s="54"/>
      <c r="D808" s="54"/>
      <c r="E808" s="54"/>
      <c r="F808" s="54"/>
      <c r="G808" s="54"/>
      <c r="H808" s="54"/>
      <c r="I808" s="54"/>
    </row>
    <row r="809" spans="1:9" ht="15" thickBot="1" x14ac:dyDescent="0.35">
      <c r="A809" s="54"/>
      <c r="B809" s="54"/>
      <c r="C809" s="54"/>
      <c r="D809" s="54"/>
      <c r="E809" s="54"/>
      <c r="F809" s="54"/>
      <c r="G809" s="54"/>
      <c r="H809" s="54"/>
      <c r="I809" s="54"/>
    </row>
    <row r="810" spans="1:9" ht="15" thickBot="1" x14ac:dyDescent="0.35">
      <c r="A810" s="54"/>
      <c r="B810" s="54"/>
      <c r="C810" s="54"/>
      <c r="D810" s="54"/>
      <c r="E810" s="54"/>
      <c r="F810" s="54"/>
      <c r="G810" s="54"/>
      <c r="H810" s="54"/>
      <c r="I810" s="54"/>
    </row>
    <row r="811" spans="1:9" ht="15" thickBot="1" x14ac:dyDescent="0.35"/>
    <row r="812" spans="1:9" ht="15" thickBot="1" x14ac:dyDescent="0.35">
      <c r="A812" s="75" t="s">
        <v>241</v>
      </c>
      <c r="B812" s="75"/>
      <c r="C812" s="75"/>
      <c r="D812" s="75"/>
      <c r="E812" s="75"/>
      <c r="F812" s="75"/>
      <c r="G812" s="75"/>
      <c r="H812" s="75"/>
      <c r="I812" s="75"/>
    </row>
    <row r="813" spans="1:9" ht="15" thickBot="1" x14ac:dyDescent="0.35">
      <c r="A813" s="78" t="str">
        <f>LEN(A814)&amp;"/600"</f>
        <v>0/600</v>
      </c>
      <c r="B813" s="78"/>
      <c r="C813" s="78"/>
      <c r="D813" s="78"/>
      <c r="E813" s="78"/>
      <c r="F813" s="78"/>
      <c r="G813" s="78"/>
      <c r="H813" s="78"/>
      <c r="I813" s="78"/>
    </row>
    <row r="814" spans="1:9" ht="15" thickBot="1" x14ac:dyDescent="0.35">
      <c r="A814" s="54"/>
      <c r="B814" s="54"/>
      <c r="C814" s="54"/>
      <c r="D814" s="54"/>
      <c r="E814" s="54"/>
      <c r="F814" s="54"/>
      <c r="G814" s="54"/>
      <c r="H814" s="54"/>
      <c r="I814" s="54"/>
    </row>
    <row r="815" spans="1:9" ht="15" thickBot="1" x14ac:dyDescent="0.35">
      <c r="A815" s="54"/>
      <c r="B815" s="54"/>
      <c r="C815" s="54"/>
      <c r="D815" s="54"/>
      <c r="E815" s="54"/>
      <c r="F815" s="54"/>
      <c r="G815" s="54"/>
      <c r="H815" s="54"/>
      <c r="I815" s="54"/>
    </row>
    <row r="816" spans="1:9" ht="15" customHeight="1" thickBot="1" x14ac:dyDescent="0.35">
      <c r="A816" s="54"/>
      <c r="B816" s="54"/>
      <c r="C816" s="54"/>
      <c r="D816" s="54"/>
      <c r="E816" s="54"/>
      <c r="F816" s="54"/>
      <c r="G816" s="54"/>
      <c r="H816" s="54"/>
      <c r="I816" s="54"/>
    </row>
    <row r="817" spans="1:9" ht="15" thickBot="1" x14ac:dyDescent="0.35">
      <c r="A817" s="54"/>
      <c r="B817" s="54"/>
      <c r="C817" s="54"/>
      <c r="D817" s="54"/>
      <c r="E817" s="54"/>
      <c r="F817" s="54"/>
      <c r="G817" s="54"/>
      <c r="H817" s="54"/>
      <c r="I817" s="54"/>
    </row>
    <row r="818" spans="1:9" ht="14.4" customHeight="1" thickBot="1" x14ac:dyDescent="0.35">
      <c r="A818" s="54"/>
      <c r="B818" s="54"/>
      <c r="C818" s="54"/>
      <c r="D818" s="54"/>
      <c r="E818" s="54"/>
      <c r="F818" s="54"/>
      <c r="G818" s="54"/>
      <c r="H818" s="54"/>
      <c r="I818" s="54"/>
    </row>
    <row r="819" spans="1:9" ht="15" thickBot="1" x14ac:dyDescent="0.35">
      <c r="A819" s="54"/>
      <c r="B819" s="54"/>
      <c r="C819" s="54"/>
      <c r="D819" s="54"/>
      <c r="E819" s="54"/>
      <c r="F819" s="54"/>
      <c r="G819" s="54"/>
      <c r="H819" s="54"/>
      <c r="I819" s="54"/>
    </row>
    <row r="820" spans="1:9" ht="15" thickBot="1" x14ac:dyDescent="0.35">
      <c r="A820" s="54"/>
      <c r="B820" s="54"/>
      <c r="C820" s="54"/>
      <c r="D820" s="54"/>
      <c r="E820" s="54"/>
      <c r="F820" s="54"/>
      <c r="G820" s="54"/>
      <c r="H820" s="54"/>
      <c r="I820" s="54"/>
    </row>
    <row r="821" spans="1:9" ht="15" thickBot="1" x14ac:dyDescent="0.35"/>
    <row r="822" spans="1:9" ht="15" thickBot="1" x14ac:dyDescent="0.35">
      <c r="A822" s="108" t="s">
        <v>27</v>
      </c>
      <c r="B822" s="54"/>
      <c r="C822" s="54"/>
      <c r="D822" s="54"/>
      <c r="E822" s="54"/>
      <c r="F822" s="54"/>
      <c r="G822" s="54"/>
      <c r="H822" s="54"/>
      <c r="I822" s="54"/>
    </row>
    <row r="823" spans="1:9" ht="15" thickBot="1" x14ac:dyDescent="0.35">
      <c r="A823" s="108"/>
      <c r="B823" s="54"/>
      <c r="C823" s="54"/>
      <c r="D823" s="54"/>
      <c r="E823" s="54"/>
      <c r="F823" s="54"/>
      <c r="G823" s="54"/>
      <c r="H823" s="54"/>
      <c r="I823" s="54"/>
    </row>
    <row r="824" spans="1:9" ht="15" thickBot="1" x14ac:dyDescent="0.35"/>
    <row r="825" spans="1:9" ht="15" thickBot="1" x14ac:dyDescent="0.35">
      <c r="A825" s="75" t="s">
        <v>99</v>
      </c>
      <c r="B825" s="75"/>
      <c r="C825" s="75"/>
      <c r="D825" s="75"/>
      <c r="E825" s="75"/>
      <c r="F825" s="75"/>
      <c r="G825" s="75"/>
      <c r="H825" s="75"/>
      <c r="I825" s="75"/>
    </row>
    <row r="826" spans="1:9" ht="15" thickBot="1" x14ac:dyDescent="0.35">
      <c r="A826" s="78" t="str">
        <f>LEN(A827)&amp;"/600"</f>
        <v>0/600</v>
      </c>
      <c r="B826" s="78"/>
      <c r="C826" s="78"/>
      <c r="D826" s="78"/>
      <c r="E826" s="78"/>
      <c r="F826" s="78"/>
      <c r="G826" s="78"/>
      <c r="H826" s="78"/>
      <c r="I826" s="78"/>
    </row>
    <row r="827" spans="1:9" ht="15" thickBot="1" x14ac:dyDescent="0.35">
      <c r="A827" s="54"/>
      <c r="B827" s="54"/>
      <c r="C827" s="54"/>
      <c r="D827" s="54"/>
      <c r="E827" s="54"/>
      <c r="F827" s="54"/>
      <c r="G827" s="54"/>
      <c r="H827" s="54"/>
      <c r="I827" s="54"/>
    </row>
    <row r="828" spans="1:9" ht="15" thickBot="1" x14ac:dyDescent="0.35">
      <c r="A828" s="54"/>
      <c r="B828" s="54"/>
      <c r="C828" s="54"/>
      <c r="D828" s="54"/>
      <c r="E828" s="54"/>
      <c r="F828" s="54"/>
      <c r="G828" s="54"/>
      <c r="H828" s="54"/>
      <c r="I828" s="54"/>
    </row>
    <row r="829" spans="1:9" ht="15" thickBot="1" x14ac:dyDescent="0.35">
      <c r="A829" s="54"/>
      <c r="B829" s="54"/>
      <c r="C829" s="54"/>
      <c r="D829" s="54"/>
      <c r="E829" s="54"/>
      <c r="F829" s="54"/>
      <c r="G829" s="54"/>
      <c r="H829" s="54"/>
      <c r="I829" s="54"/>
    </row>
    <row r="830" spans="1:9" ht="15" thickBot="1" x14ac:dyDescent="0.35">
      <c r="A830" s="54"/>
      <c r="B830" s="54"/>
      <c r="C830" s="54"/>
      <c r="D830" s="54"/>
      <c r="E830" s="54"/>
      <c r="F830" s="54"/>
      <c r="G830" s="54"/>
      <c r="H830" s="54"/>
      <c r="I830" s="54"/>
    </row>
    <row r="831" spans="1:9" ht="15" customHeight="1" thickBot="1" x14ac:dyDescent="0.35">
      <c r="A831" s="54"/>
      <c r="B831" s="54"/>
      <c r="C831" s="54"/>
      <c r="D831" s="54"/>
      <c r="E831" s="54"/>
      <c r="F831" s="54"/>
      <c r="G831" s="54"/>
      <c r="H831" s="54"/>
      <c r="I831" s="54"/>
    </row>
    <row r="832" spans="1:9" ht="15" thickBot="1" x14ac:dyDescent="0.35">
      <c r="A832" s="54"/>
      <c r="B832" s="54"/>
      <c r="C832" s="54"/>
      <c r="D832" s="54"/>
      <c r="E832" s="54"/>
      <c r="F832" s="54"/>
      <c r="G832" s="54"/>
      <c r="H832" s="54"/>
      <c r="I832" s="54"/>
    </row>
    <row r="833" spans="1:9" ht="15" thickBot="1" x14ac:dyDescent="0.35">
      <c r="A833" s="54"/>
      <c r="B833" s="54"/>
      <c r="C833" s="54"/>
      <c r="D833" s="54"/>
      <c r="E833" s="54"/>
      <c r="F833" s="54"/>
      <c r="G833" s="54"/>
      <c r="H833" s="54"/>
      <c r="I833" s="54"/>
    </row>
    <row r="834" spans="1:9" ht="15" thickBot="1" x14ac:dyDescent="0.35"/>
    <row r="835" spans="1:9" ht="15" thickBot="1" x14ac:dyDescent="0.35">
      <c r="A835" s="75" t="s">
        <v>242</v>
      </c>
      <c r="B835" s="75"/>
      <c r="C835" s="75"/>
      <c r="D835" s="75"/>
      <c r="E835" s="75"/>
      <c r="F835" s="75"/>
      <c r="G835" s="75"/>
      <c r="H835" s="75"/>
      <c r="I835" s="75"/>
    </row>
    <row r="836" spans="1:9" ht="15" thickBot="1" x14ac:dyDescent="0.35">
      <c r="A836" s="78" t="str">
        <f>LEN(A837)&amp;"/600"</f>
        <v>0/600</v>
      </c>
      <c r="B836" s="78"/>
      <c r="C836" s="78"/>
      <c r="D836" s="78"/>
      <c r="E836" s="78"/>
      <c r="F836" s="78"/>
      <c r="G836" s="78"/>
      <c r="H836" s="78"/>
      <c r="I836" s="78"/>
    </row>
    <row r="837" spans="1:9" ht="15" thickBot="1" x14ac:dyDescent="0.35">
      <c r="A837" s="54"/>
      <c r="B837" s="54"/>
      <c r="C837" s="54"/>
      <c r="D837" s="54"/>
      <c r="E837" s="54"/>
      <c r="F837" s="54"/>
      <c r="G837" s="54"/>
      <c r="H837" s="54"/>
      <c r="I837" s="54"/>
    </row>
    <row r="838" spans="1:9" ht="15" thickBot="1" x14ac:dyDescent="0.35">
      <c r="A838" s="54"/>
      <c r="B838" s="54"/>
      <c r="C838" s="54"/>
      <c r="D838" s="54"/>
      <c r="E838" s="54"/>
      <c r="F838" s="54"/>
      <c r="G838" s="54"/>
      <c r="H838" s="54"/>
      <c r="I838" s="54"/>
    </row>
    <row r="839" spans="1:9" ht="15" customHeight="1" thickBot="1" x14ac:dyDescent="0.35">
      <c r="A839" s="54"/>
      <c r="B839" s="54"/>
      <c r="C839" s="54"/>
      <c r="D839" s="54"/>
      <c r="E839" s="54"/>
      <c r="F839" s="54"/>
      <c r="G839" s="54"/>
      <c r="H839" s="54"/>
      <c r="I839" s="54"/>
    </row>
    <row r="840" spans="1:9" ht="15" thickBot="1" x14ac:dyDescent="0.35">
      <c r="A840" s="54"/>
      <c r="B840" s="54"/>
      <c r="C840" s="54"/>
      <c r="D840" s="54"/>
      <c r="E840" s="54"/>
      <c r="F840" s="54"/>
      <c r="G840" s="54"/>
      <c r="H840" s="54"/>
      <c r="I840" s="54"/>
    </row>
    <row r="841" spans="1:9" ht="14.4" customHeight="1" thickBot="1" x14ac:dyDescent="0.35">
      <c r="A841" s="54"/>
      <c r="B841" s="54"/>
      <c r="C841" s="54"/>
      <c r="D841" s="54"/>
      <c r="E841" s="54"/>
      <c r="F841" s="54"/>
      <c r="G841" s="54"/>
      <c r="H841" s="54"/>
      <c r="I841" s="54"/>
    </row>
    <row r="842" spans="1:9" ht="15" thickBot="1" x14ac:dyDescent="0.35">
      <c r="A842" s="54"/>
      <c r="B842" s="54"/>
      <c r="C842" s="54"/>
      <c r="D842" s="54"/>
      <c r="E842" s="54"/>
      <c r="F842" s="54"/>
      <c r="G842" s="54"/>
      <c r="H842" s="54"/>
      <c r="I842" s="54"/>
    </row>
    <row r="843" spans="1:9" ht="15" thickBot="1" x14ac:dyDescent="0.35">
      <c r="A843" s="54"/>
      <c r="B843" s="54"/>
      <c r="C843" s="54"/>
      <c r="D843" s="54"/>
      <c r="E843" s="54"/>
      <c r="F843" s="54"/>
      <c r="G843" s="54"/>
      <c r="H843" s="54"/>
      <c r="I843" s="54"/>
    </row>
    <row r="844" spans="1:9" ht="15" thickBot="1" x14ac:dyDescent="0.35"/>
    <row r="845" spans="1:9" ht="15" thickBot="1" x14ac:dyDescent="0.35">
      <c r="A845" s="108" t="s">
        <v>28</v>
      </c>
      <c r="B845" s="54"/>
      <c r="C845" s="54"/>
      <c r="D845" s="54"/>
      <c r="E845" s="54"/>
      <c r="F845" s="54"/>
      <c r="G845" s="54"/>
      <c r="H845" s="54"/>
      <c r="I845" s="54"/>
    </row>
    <row r="846" spans="1:9" ht="15" thickBot="1" x14ac:dyDescent="0.35">
      <c r="A846" s="108"/>
      <c r="B846" s="54"/>
      <c r="C846" s="54"/>
      <c r="D846" s="54"/>
      <c r="E846" s="54"/>
      <c r="F846" s="54"/>
      <c r="G846" s="54"/>
      <c r="H846" s="54"/>
      <c r="I846" s="54"/>
    </row>
    <row r="847" spans="1:9" ht="15" thickBot="1" x14ac:dyDescent="0.35"/>
    <row r="848" spans="1:9" ht="15" thickBot="1" x14ac:dyDescent="0.35">
      <c r="A848" s="75" t="s">
        <v>100</v>
      </c>
      <c r="B848" s="75"/>
      <c r="C848" s="75"/>
      <c r="D848" s="75"/>
      <c r="E848" s="75"/>
      <c r="F848" s="75"/>
      <c r="G848" s="75"/>
      <c r="H848" s="75"/>
      <c r="I848" s="75"/>
    </row>
    <row r="849" spans="1:9" ht="15" thickBot="1" x14ac:dyDescent="0.35">
      <c r="A849" s="78" t="str">
        <f>LEN(A850)&amp;"/600"</f>
        <v>0/600</v>
      </c>
      <c r="B849" s="78"/>
      <c r="C849" s="78"/>
      <c r="D849" s="78"/>
      <c r="E849" s="78"/>
      <c r="F849" s="78"/>
      <c r="G849" s="78"/>
      <c r="H849" s="78"/>
      <c r="I849" s="78"/>
    </row>
    <row r="850" spans="1:9" ht="15" thickBot="1" x14ac:dyDescent="0.35">
      <c r="A850" s="54"/>
      <c r="B850" s="54"/>
      <c r="C850" s="54"/>
      <c r="D850" s="54"/>
      <c r="E850" s="54"/>
      <c r="F850" s="54"/>
      <c r="G850" s="54"/>
      <c r="H850" s="54"/>
      <c r="I850" s="54"/>
    </row>
    <row r="851" spans="1:9" ht="15" thickBot="1" x14ac:dyDescent="0.35">
      <c r="A851" s="54"/>
      <c r="B851" s="54"/>
      <c r="C851" s="54"/>
      <c r="D851" s="54"/>
      <c r="E851" s="54"/>
      <c r="F851" s="54"/>
      <c r="G851" s="54"/>
      <c r="H851" s="54"/>
      <c r="I851" s="54"/>
    </row>
    <row r="852" spans="1:9" ht="15" thickBot="1" x14ac:dyDescent="0.35">
      <c r="A852" s="54"/>
      <c r="B852" s="54"/>
      <c r="C852" s="54"/>
      <c r="D852" s="54"/>
      <c r="E852" s="54"/>
      <c r="F852" s="54"/>
      <c r="G852" s="54"/>
      <c r="H852" s="54"/>
      <c r="I852" s="54"/>
    </row>
    <row r="853" spans="1:9" ht="15" thickBot="1" x14ac:dyDescent="0.35">
      <c r="A853" s="54"/>
      <c r="B853" s="54"/>
      <c r="C853" s="54"/>
      <c r="D853" s="54"/>
      <c r="E853" s="54"/>
      <c r="F853" s="54"/>
      <c r="G853" s="54"/>
      <c r="H853" s="54"/>
      <c r="I853" s="54"/>
    </row>
    <row r="854" spans="1:9" ht="15" customHeight="1" thickBot="1" x14ac:dyDescent="0.35">
      <c r="A854" s="54"/>
      <c r="B854" s="54"/>
      <c r="C854" s="54"/>
      <c r="D854" s="54"/>
      <c r="E854" s="54"/>
      <c r="F854" s="54"/>
      <c r="G854" s="54"/>
      <c r="H854" s="54"/>
      <c r="I854" s="54"/>
    </row>
    <row r="855" spans="1:9" ht="15" thickBot="1" x14ac:dyDescent="0.35">
      <c r="A855" s="54"/>
      <c r="B855" s="54"/>
      <c r="C855" s="54"/>
      <c r="D855" s="54"/>
      <c r="E855" s="54"/>
      <c r="F855" s="54"/>
      <c r="G855" s="54"/>
      <c r="H855" s="54"/>
      <c r="I855" s="54"/>
    </row>
    <row r="856" spans="1:9" ht="15" thickBot="1" x14ac:dyDescent="0.35">
      <c r="A856" s="54"/>
      <c r="B856" s="54"/>
      <c r="C856" s="54"/>
      <c r="D856" s="54"/>
      <c r="E856" s="54"/>
      <c r="F856" s="54"/>
      <c r="G856" s="54"/>
      <c r="H856" s="54"/>
      <c r="I856" s="54"/>
    </row>
    <row r="857" spans="1:9" ht="15" thickBot="1" x14ac:dyDescent="0.35"/>
    <row r="858" spans="1:9" ht="15" thickBot="1" x14ac:dyDescent="0.35">
      <c r="A858" s="75" t="s">
        <v>243</v>
      </c>
      <c r="B858" s="75"/>
      <c r="C858" s="75"/>
      <c r="D858" s="75"/>
      <c r="E858" s="75"/>
      <c r="F858" s="75"/>
      <c r="G858" s="75"/>
      <c r="H858" s="75"/>
      <c r="I858" s="75"/>
    </row>
    <row r="859" spans="1:9" ht="15" thickBot="1" x14ac:dyDescent="0.35">
      <c r="A859" s="78" t="str">
        <f>LEN(A860)&amp;"/600"</f>
        <v>0/600</v>
      </c>
      <c r="B859" s="78"/>
      <c r="C859" s="78"/>
      <c r="D859" s="78"/>
      <c r="E859" s="78"/>
      <c r="F859" s="78"/>
      <c r="G859" s="78"/>
      <c r="H859" s="78"/>
      <c r="I859" s="78"/>
    </row>
    <row r="860" spans="1:9" ht="15" thickBot="1" x14ac:dyDescent="0.35">
      <c r="A860" s="54"/>
      <c r="B860" s="54"/>
      <c r="C860" s="54"/>
      <c r="D860" s="54"/>
      <c r="E860" s="54"/>
      <c r="F860" s="54"/>
      <c r="G860" s="54"/>
      <c r="H860" s="54"/>
      <c r="I860" s="54"/>
    </row>
    <row r="861" spans="1:9" ht="15" thickBot="1" x14ac:dyDescent="0.35">
      <c r="A861" s="54"/>
      <c r="B861" s="54"/>
      <c r="C861" s="54"/>
      <c r="D861" s="54"/>
      <c r="E861" s="54"/>
      <c r="F861" s="54"/>
      <c r="G861" s="54"/>
      <c r="H861" s="54"/>
      <c r="I861" s="54"/>
    </row>
    <row r="862" spans="1:9" ht="15" customHeight="1" thickBot="1" x14ac:dyDescent="0.35">
      <c r="A862" s="54"/>
      <c r="B862" s="54"/>
      <c r="C862" s="54"/>
      <c r="D862" s="54"/>
      <c r="E862" s="54"/>
      <c r="F862" s="54"/>
      <c r="G862" s="54"/>
      <c r="H862" s="54"/>
      <c r="I862" s="54"/>
    </row>
    <row r="863" spans="1:9" ht="15" thickBot="1" x14ac:dyDescent="0.35">
      <c r="A863" s="54"/>
      <c r="B863" s="54"/>
      <c r="C863" s="54"/>
      <c r="D863" s="54"/>
      <c r="E863" s="54"/>
      <c r="F863" s="54"/>
      <c r="G863" s="54"/>
      <c r="H863" s="54"/>
      <c r="I863" s="54"/>
    </row>
    <row r="864" spans="1:9" ht="14.4" customHeight="1" thickBot="1" x14ac:dyDescent="0.35">
      <c r="A864" s="54"/>
      <c r="B864" s="54"/>
      <c r="C864" s="54"/>
      <c r="D864" s="54"/>
      <c r="E864" s="54"/>
      <c r="F864" s="54"/>
      <c r="G864" s="54"/>
      <c r="H864" s="54"/>
      <c r="I864" s="54"/>
    </row>
    <row r="865" spans="1:9" ht="15" thickBot="1" x14ac:dyDescent="0.35">
      <c r="A865" s="54"/>
      <c r="B865" s="54"/>
      <c r="C865" s="54"/>
      <c r="D865" s="54"/>
      <c r="E865" s="54"/>
      <c r="F865" s="54"/>
      <c r="G865" s="54"/>
      <c r="H865" s="54"/>
      <c r="I865" s="54"/>
    </row>
    <row r="866" spans="1:9" ht="15" thickBot="1" x14ac:dyDescent="0.35">
      <c r="A866" s="54"/>
      <c r="B866" s="54"/>
      <c r="C866" s="54"/>
      <c r="D866" s="54"/>
      <c r="E866" s="54"/>
      <c r="F866" s="54"/>
      <c r="G866" s="54"/>
      <c r="H866" s="54"/>
      <c r="I866" s="54"/>
    </row>
    <row r="867" spans="1:9" ht="15" thickBot="1" x14ac:dyDescent="0.35"/>
    <row r="868" spans="1:9" ht="15" thickBot="1" x14ac:dyDescent="0.35">
      <c r="A868" s="108" t="s">
        <v>29</v>
      </c>
      <c r="B868" s="54"/>
      <c r="C868" s="54"/>
      <c r="D868" s="54"/>
      <c r="E868" s="54"/>
      <c r="F868" s="54"/>
      <c r="G868" s="54"/>
      <c r="H868" s="54"/>
      <c r="I868" s="54"/>
    </row>
    <row r="869" spans="1:9" ht="15" thickBot="1" x14ac:dyDescent="0.35">
      <c r="A869" s="108"/>
      <c r="B869" s="54"/>
      <c r="C869" s="54"/>
      <c r="D869" s="54"/>
      <c r="E869" s="54"/>
      <c r="F869" s="54"/>
      <c r="G869" s="54"/>
      <c r="H869" s="54"/>
      <c r="I869" s="54"/>
    </row>
    <row r="870" spans="1:9" ht="15" thickBot="1" x14ac:dyDescent="0.35"/>
    <row r="871" spans="1:9" ht="15" thickBot="1" x14ac:dyDescent="0.35">
      <c r="A871" s="75" t="s">
        <v>101</v>
      </c>
      <c r="B871" s="75"/>
      <c r="C871" s="75"/>
      <c r="D871" s="75"/>
      <c r="E871" s="75"/>
      <c r="F871" s="75"/>
      <c r="G871" s="75"/>
      <c r="H871" s="75"/>
      <c r="I871" s="75"/>
    </row>
    <row r="872" spans="1:9" ht="15" thickBot="1" x14ac:dyDescent="0.35">
      <c r="A872" s="78" t="str">
        <f>LEN(A873)&amp;"/600"</f>
        <v>0/600</v>
      </c>
      <c r="B872" s="78"/>
      <c r="C872" s="78"/>
      <c r="D872" s="78"/>
      <c r="E872" s="78"/>
      <c r="F872" s="78"/>
      <c r="G872" s="78"/>
      <c r="H872" s="78"/>
      <c r="I872" s="78"/>
    </row>
    <row r="873" spans="1:9" ht="15" thickBot="1" x14ac:dyDescent="0.35">
      <c r="A873" s="54"/>
      <c r="B873" s="54"/>
      <c r="C873" s="54"/>
      <c r="D873" s="54"/>
      <c r="E873" s="54"/>
      <c r="F873" s="54"/>
      <c r="G873" s="54"/>
      <c r="H873" s="54"/>
      <c r="I873" s="54"/>
    </row>
    <row r="874" spans="1:9" ht="15" thickBot="1" x14ac:dyDescent="0.35">
      <c r="A874" s="54"/>
      <c r="B874" s="54"/>
      <c r="C874" s="54"/>
      <c r="D874" s="54"/>
      <c r="E874" s="54"/>
      <c r="F874" s="54"/>
      <c r="G874" s="54"/>
      <c r="H874" s="54"/>
      <c r="I874" s="54"/>
    </row>
    <row r="875" spans="1:9" ht="15" thickBot="1" x14ac:dyDescent="0.35">
      <c r="A875" s="54"/>
      <c r="B875" s="54"/>
      <c r="C875" s="54"/>
      <c r="D875" s="54"/>
      <c r="E875" s="54"/>
      <c r="F875" s="54"/>
      <c r="G875" s="54"/>
      <c r="H875" s="54"/>
      <c r="I875" s="54"/>
    </row>
    <row r="876" spans="1:9" ht="15" thickBot="1" x14ac:dyDescent="0.35">
      <c r="A876" s="54"/>
      <c r="B876" s="54"/>
      <c r="C876" s="54"/>
      <c r="D876" s="54"/>
      <c r="E876" s="54"/>
      <c r="F876" s="54"/>
      <c r="G876" s="54"/>
      <c r="H876" s="54"/>
      <c r="I876" s="54"/>
    </row>
    <row r="877" spans="1:9" ht="15" thickBot="1" x14ac:dyDescent="0.35">
      <c r="A877" s="54"/>
      <c r="B877" s="54"/>
      <c r="C877" s="54"/>
      <c r="D877" s="54"/>
      <c r="E877" s="54"/>
      <c r="F877" s="54"/>
      <c r="G877" s="54"/>
      <c r="H877" s="54"/>
      <c r="I877" s="54"/>
    </row>
    <row r="878" spans="1:9" ht="15" thickBot="1" x14ac:dyDescent="0.35">
      <c r="A878" s="54"/>
      <c r="B878" s="54"/>
      <c r="C878" s="54"/>
      <c r="D878" s="54"/>
      <c r="E878" s="54"/>
      <c r="F878" s="54"/>
      <c r="G878" s="54"/>
      <c r="H878" s="54"/>
      <c r="I878" s="54"/>
    </row>
    <row r="879" spans="1:9" ht="15" thickBot="1" x14ac:dyDescent="0.35">
      <c r="A879" s="54"/>
      <c r="B879" s="54"/>
      <c r="C879" s="54"/>
      <c r="D879" s="54"/>
      <c r="E879" s="54"/>
      <c r="F879" s="54"/>
      <c r="G879" s="54"/>
      <c r="H879" s="54"/>
      <c r="I879" s="54"/>
    </row>
    <row r="880" spans="1:9" ht="15" thickBot="1" x14ac:dyDescent="0.35"/>
    <row r="881" spans="1:9" ht="15" thickBot="1" x14ac:dyDescent="0.35">
      <c r="A881" s="75" t="s">
        <v>244</v>
      </c>
      <c r="B881" s="75"/>
      <c r="C881" s="75"/>
      <c r="D881" s="75"/>
      <c r="E881" s="75"/>
      <c r="F881" s="75"/>
      <c r="G881" s="75"/>
      <c r="H881" s="75"/>
      <c r="I881" s="75"/>
    </row>
    <row r="882" spans="1:9" ht="15" thickBot="1" x14ac:dyDescent="0.35">
      <c r="A882" s="78" t="str">
        <f>LEN(A883)&amp;"/600"</f>
        <v>0/600</v>
      </c>
      <c r="B882" s="78"/>
      <c r="C882" s="78"/>
      <c r="D882" s="78"/>
      <c r="E882" s="78"/>
      <c r="F882" s="78"/>
      <c r="G882" s="78"/>
      <c r="H882" s="78"/>
      <c r="I882" s="78"/>
    </row>
    <row r="883" spans="1:9" ht="15" thickBot="1" x14ac:dyDescent="0.35">
      <c r="A883" s="54"/>
      <c r="B883" s="54"/>
      <c r="C883" s="54"/>
      <c r="D883" s="54"/>
      <c r="E883" s="54"/>
      <c r="F883" s="54"/>
      <c r="G883" s="54"/>
      <c r="H883" s="54"/>
      <c r="I883" s="54"/>
    </row>
    <row r="884" spans="1:9" ht="15" thickBot="1" x14ac:dyDescent="0.35">
      <c r="A884" s="54"/>
      <c r="B884" s="54"/>
      <c r="C884" s="54"/>
      <c r="D884" s="54"/>
      <c r="E884" s="54"/>
      <c r="F884" s="54"/>
      <c r="G884" s="54"/>
      <c r="H884" s="54"/>
      <c r="I884" s="54"/>
    </row>
    <row r="885" spans="1:9" ht="15" thickBot="1" x14ac:dyDescent="0.35">
      <c r="A885" s="54"/>
      <c r="B885" s="54"/>
      <c r="C885" s="54"/>
      <c r="D885" s="54"/>
      <c r="E885" s="54"/>
      <c r="F885" s="54"/>
      <c r="G885" s="54"/>
      <c r="H885" s="54"/>
      <c r="I885" s="54"/>
    </row>
    <row r="886" spans="1:9" ht="15" thickBot="1" x14ac:dyDescent="0.35">
      <c r="A886" s="54"/>
      <c r="B886" s="54"/>
      <c r="C886" s="54"/>
      <c r="D886" s="54"/>
      <c r="E886" s="54"/>
      <c r="F886" s="54"/>
      <c r="G886" s="54"/>
      <c r="H886" s="54"/>
      <c r="I886" s="54"/>
    </row>
    <row r="887" spans="1:9" ht="15" thickBot="1" x14ac:dyDescent="0.35">
      <c r="A887" s="54"/>
      <c r="B887" s="54"/>
      <c r="C887" s="54"/>
      <c r="D887" s="54"/>
      <c r="E887" s="54"/>
      <c r="F887" s="54"/>
      <c r="G887" s="54"/>
      <c r="H887" s="54"/>
      <c r="I887" s="54"/>
    </row>
    <row r="888" spans="1:9" ht="15" customHeight="1" thickBot="1" x14ac:dyDescent="0.35">
      <c r="A888" s="54"/>
      <c r="B888" s="54"/>
      <c r="C888" s="54"/>
      <c r="D888" s="54"/>
      <c r="E888" s="54"/>
      <c r="F888" s="54"/>
      <c r="G888" s="54"/>
      <c r="H888" s="54"/>
      <c r="I888" s="54"/>
    </row>
    <row r="889" spans="1:9" ht="15" thickBot="1" x14ac:dyDescent="0.35">
      <c r="A889" s="54"/>
      <c r="B889" s="54"/>
      <c r="C889" s="54"/>
      <c r="D889" s="54"/>
      <c r="E889" s="54"/>
      <c r="F889" s="54"/>
      <c r="G889" s="54"/>
      <c r="H889" s="54"/>
      <c r="I889" s="54"/>
    </row>
    <row r="890" spans="1:9" ht="15" thickBot="1" x14ac:dyDescent="0.35"/>
    <row r="891" spans="1:9" ht="15" thickBot="1" x14ac:dyDescent="0.35">
      <c r="A891" s="108" t="s">
        <v>30</v>
      </c>
      <c r="B891" s="54"/>
      <c r="C891" s="54"/>
      <c r="D891" s="54"/>
      <c r="E891" s="54"/>
      <c r="F891" s="54"/>
      <c r="G891" s="54"/>
      <c r="H891" s="54"/>
      <c r="I891" s="54"/>
    </row>
    <row r="892" spans="1:9" ht="15" thickBot="1" x14ac:dyDescent="0.35">
      <c r="A892" s="108"/>
      <c r="B892" s="54"/>
      <c r="C892" s="54"/>
      <c r="D892" s="54"/>
      <c r="E892" s="54"/>
      <c r="F892" s="54"/>
      <c r="G892" s="54"/>
      <c r="H892" s="54"/>
      <c r="I892" s="54"/>
    </row>
    <row r="893" spans="1:9" ht="15" customHeight="1" thickBot="1" x14ac:dyDescent="0.35"/>
    <row r="894" spans="1:9" ht="15" thickBot="1" x14ac:dyDescent="0.35">
      <c r="A894" s="75" t="s">
        <v>102</v>
      </c>
      <c r="B894" s="75"/>
      <c r="C894" s="75"/>
      <c r="D894" s="75"/>
      <c r="E894" s="75"/>
      <c r="F894" s="75"/>
      <c r="G894" s="75"/>
      <c r="H894" s="75"/>
      <c r="I894" s="75"/>
    </row>
    <row r="895" spans="1:9" ht="15" thickBot="1" x14ac:dyDescent="0.35">
      <c r="A895" s="78" t="str">
        <f>LEN(A896)&amp;"/600"</f>
        <v>0/600</v>
      </c>
      <c r="B895" s="78"/>
      <c r="C895" s="78"/>
      <c r="D895" s="78"/>
      <c r="E895" s="78"/>
      <c r="F895" s="78"/>
      <c r="G895" s="78"/>
      <c r="H895" s="78"/>
      <c r="I895" s="78"/>
    </row>
    <row r="896" spans="1:9" ht="15" thickBot="1" x14ac:dyDescent="0.35">
      <c r="A896" s="54"/>
      <c r="B896" s="54"/>
      <c r="C896" s="54"/>
      <c r="D896" s="54"/>
      <c r="E896" s="54"/>
      <c r="F896" s="54"/>
      <c r="G896" s="54"/>
      <c r="H896" s="54"/>
      <c r="I896" s="54"/>
    </row>
    <row r="897" spans="1:9" ht="15" thickBot="1" x14ac:dyDescent="0.35">
      <c r="A897" s="54"/>
      <c r="B897" s="54"/>
      <c r="C897" s="54"/>
      <c r="D897" s="54"/>
      <c r="E897" s="54"/>
      <c r="F897" s="54"/>
      <c r="G897" s="54"/>
      <c r="H897" s="54"/>
      <c r="I897" s="54"/>
    </row>
    <row r="898" spans="1:9" ht="15" thickBot="1" x14ac:dyDescent="0.35">
      <c r="A898" s="54"/>
      <c r="B898" s="54"/>
      <c r="C898" s="54"/>
      <c r="D898" s="54"/>
      <c r="E898" s="54"/>
      <c r="F898" s="54"/>
      <c r="G898" s="54"/>
      <c r="H898" s="54"/>
      <c r="I898" s="54"/>
    </row>
    <row r="899" spans="1:9" ht="15" thickBot="1" x14ac:dyDescent="0.35">
      <c r="A899" s="54"/>
      <c r="B899" s="54"/>
      <c r="C899" s="54"/>
      <c r="D899" s="54"/>
      <c r="E899" s="54"/>
      <c r="F899" s="54"/>
      <c r="G899" s="54"/>
      <c r="H899" s="54"/>
      <c r="I899" s="54"/>
    </row>
    <row r="900" spans="1:9" ht="15" thickBot="1" x14ac:dyDescent="0.35">
      <c r="A900" s="54"/>
      <c r="B900" s="54"/>
      <c r="C900" s="54"/>
      <c r="D900" s="54"/>
      <c r="E900" s="54"/>
      <c r="F900" s="54"/>
      <c r="G900" s="54"/>
      <c r="H900" s="54"/>
      <c r="I900" s="54"/>
    </row>
    <row r="901" spans="1:9" ht="15.75" customHeight="1" thickBot="1" x14ac:dyDescent="0.35">
      <c r="A901" s="54"/>
      <c r="B901" s="54"/>
      <c r="C901" s="54"/>
      <c r="D901" s="54"/>
      <c r="E901" s="54"/>
      <c r="F901" s="54"/>
      <c r="G901" s="54"/>
      <c r="H901" s="54"/>
      <c r="I901" s="54"/>
    </row>
    <row r="902" spans="1:9" ht="15.75" customHeight="1" thickBot="1" x14ac:dyDescent="0.35">
      <c r="A902" s="54"/>
      <c r="B902" s="54"/>
      <c r="C902" s="54"/>
      <c r="D902" s="54"/>
      <c r="E902" s="54"/>
      <c r="F902" s="54"/>
      <c r="G902" s="54"/>
      <c r="H902" s="54"/>
      <c r="I902" s="54"/>
    </row>
    <row r="903" spans="1:9" ht="15.75" customHeight="1" thickBot="1" x14ac:dyDescent="0.35"/>
    <row r="904" spans="1:9" ht="15.75" customHeight="1" thickBot="1" x14ac:dyDescent="0.35">
      <c r="A904" s="75" t="s">
        <v>245</v>
      </c>
      <c r="B904" s="75"/>
      <c r="C904" s="75"/>
      <c r="D904" s="75"/>
      <c r="E904" s="75"/>
      <c r="F904" s="75"/>
      <c r="G904" s="75"/>
      <c r="H904" s="75"/>
      <c r="I904" s="75"/>
    </row>
    <row r="905" spans="1:9" ht="15.75" customHeight="1" thickBot="1" x14ac:dyDescent="0.35">
      <c r="A905" s="78" t="str">
        <f>LEN(A906)&amp;"/600"</f>
        <v>0/600</v>
      </c>
      <c r="B905" s="78"/>
      <c r="C905" s="78"/>
      <c r="D905" s="78"/>
      <c r="E905" s="78"/>
      <c r="F905" s="78"/>
      <c r="G905" s="78"/>
      <c r="H905" s="78"/>
      <c r="I905" s="78"/>
    </row>
    <row r="906" spans="1:9" ht="15.75" customHeight="1" thickBot="1" x14ac:dyDescent="0.35">
      <c r="A906" s="54"/>
      <c r="B906" s="54"/>
      <c r="C906" s="54"/>
      <c r="D906" s="54"/>
      <c r="E906" s="54"/>
      <c r="F906" s="54"/>
      <c r="G906" s="54"/>
      <c r="H906" s="54"/>
      <c r="I906" s="54"/>
    </row>
    <row r="907" spans="1:9" ht="15.75" customHeight="1" thickBot="1" x14ac:dyDescent="0.35">
      <c r="A907" s="54"/>
      <c r="B907" s="54"/>
      <c r="C907" s="54"/>
      <c r="D907" s="54"/>
      <c r="E907" s="54"/>
      <c r="F907" s="54"/>
      <c r="G907" s="54"/>
      <c r="H907" s="54"/>
      <c r="I907" s="54"/>
    </row>
    <row r="908" spans="1:9" ht="15.75" customHeight="1" thickBot="1" x14ac:dyDescent="0.35">
      <c r="A908" s="54"/>
      <c r="B908" s="54"/>
      <c r="C908" s="54"/>
      <c r="D908" s="54"/>
      <c r="E908" s="54"/>
      <c r="F908" s="54"/>
      <c r="G908" s="54"/>
      <c r="H908" s="54"/>
      <c r="I908" s="54"/>
    </row>
    <row r="909" spans="1:9" ht="15.75" customHeight="1" thickBot="1" x14ac:dyDescent="0.35">
      <c r="A909" s="54"/>
      <c r="B909" s="54"/>
      <c r="C909" s="54"/>
      <c r="D909" s="54"/>
      <c r="E909" s="54"/>
      <c r="F909" s="54"/>
      <c r="G909" s="54"/>
      <c r="H909" s="54"/>
      <c r="I909" s="54"/>
    </row>
    <row r="910" spans="1:9" ht="15.75" customHeight="1" thickBot="1" x14ac:dyDescent="0.35">
      <c r="A910" s="54"/>
      <c r="B910" s="54"/>
      <c r="C910" s="54"/>
      <c r="D910" s="54"/>
      <c r="E910" s="54"/>
      <c r="F910" s="54"/>
      <c r="G910" s="54"/>
      <c r="H910" s="54"/>
      <c r="I910" s="54"/>
    </row>
    <row r="911" spans="1:9" ht="15.75" customHeight="1" thickBot="1" x14ac:dyDescent="0.35">
      <c r="A911" s="54"/>
      <c r="B911" s="54"/>
      <c r="C911" s="54"/>
      <c r="D911" s="54"/>
      <c r="E911" s="54"/>
      <c r="F911" s="54"/>
      <c r="G911" s="54"/>
      <c r="H911" s="54"/>
      <c r="I911" s="54"/>
    </row>
    <row r="912" spans="1:9" ht="15.75" customHeight="1" thickBot="1" x14ac:dyDescent="0.35">
      <c r="A912" s="54"/>
      <c r="B912" s="54"/>
      <c r="C912" s="54"/>
      <c r="D912" s="54"/>
      <c r="E912" s="54"/>
      <c r="F912" s="54"/>
      <c r="G912" s="54"/>
      <c r="H912" s="54"/>
      <c r="I912" s="54"/>
    </row>
    <row r="913" spans="1:9" ht="15.75" customHeight="1" thickBot="1" x14ac:dyDescent="0.35"/>
    <row r="914" spans="1:9" ht="15" customHeight="1" thickBot="1" x14ac:dyDescent="0.35">
      <c r="A914" s="76" t="s">
        <v>333</v>
      </c>
      <c r="B914" s="76"/>
      <c r="C914" s="76"/>
      <c r="D914" s="76"/>
      <c r="E914" s="76"/>
      <c r="F914" s="76"/>
      <c r="G914" s="76"/>
      <c r="H914" s="76"/>
      <c r="I914" s="76"/>
    </row>
    <row r="915" spans="1:9" ht="15" customHeight="1" thickBot="1" x14ac:dyDescent="0.35"/>
    <row r="916" spans="1:9" ht="15" thickBot="1" x14ac:dyDescent="0.35">
      <c r="A916" s="75" t="s">
        <v>105</v>
      </c>
      <c r="B916" s="75"/>
      <c r="C916" s="27" t="s">
        <v>107</v>
      </c>
      <c r="D916" s="27" t="s">
        <v>108</v>
      </c>
      <c r="E916" s="27" t="s">
        <v>109</v>
      </c>
      <c r="F916" s="27" t="s">
        <v>110</v>
      </c>
      <c r="G916" s="75" t="s">
        <v>106</v>
      </c>
      <c r="H916" s="75"/>
      <c r="I916" s="75"/>
    </row>
    <row r="917" spans="1:9" ht="15" thickBot="1" x14ac:dyDescent="0.35">
      <c r="A917" s="55" t="s">
        <v>25</v>
      </c>
      <c r="B917" s="55"/>
      <c r="C917" s="19"/>
      <c r="D917" s="19"/>
      <c r="E917" s="19"/>
      <c r="F917" s="19"/>
      <c r="G917" s="54"/>
      <c r="H917" s="54"/>
      <c r="I917" s="54"/>
    </row>
    <row r="918" spans="1:9" ht="15" thickBot="1" x14ac:dyDescent="0.35">
      <c r="A918" s="55" t="s">
        <v>26</v>
      </c>
      <c r="B918" s="55"/>
      <c r="C918" s="19"/>
      <c r="D918" s="19"/>
      <c r="E918" s="19"/>
      <c r="F918" s="19"/>
      <c r="G918" s="54"/>
      <c r="H918" s="54"/>
      <c r="I918" s="54"/>
    </row>
    <row r="919" spans="1:9" ht="15" thickBot="1" x14ac:dyDescent="0.35">
      <c r="A919" s="55" t="s">
        <v>27</v>
      </c>
      <c r="B919" s="55"/>
      <c r="C919" s="19"/>
      <c r="D919" s="19"/>
      <c r="E919" s="19"/>
      <c r="F919" s="19"/>
      <c r="G919" s="54"/>
      <c r="H919" s="54"/>
      <c r="I919" s="54"/>
    </row>
    <row r="920" spans="1:9" ht="15" thickBot="1" x14ac:dyDescent="0.35">
      <c r="A920" s="55" t="s">
        <v>28</v>
      </c>
      <c r="B920" s="55"/>
      <c r="C920" s="19"/>
      <c r="D920" s="19"/>
      <c r="E920" s="19"/>
      <c r="F920" s="19"/>
      <c r="G920" s="54"/>
      <c r="H920" s="54"/>
      <c r="I920" s="54"/>
    </row>
    <row r="921" spans="1:9" ht="15" thickBot="1" x14ac:dyDescent="0.35">
      <c r="A921" s="55" t="s">
        <v>29</v>
      </c>
      <c r="B921" s="55"/>
      <c r="C921" s="19"/>
      <c r="D921" s="19"/>
      <c r="E921" s="19"/>
      <c r="F921" s="19"/>
      <c r="G921" s="54"/>
      <c r="H921" s="54"/>
      <c r="I921" s="54"/>
    </row>
    <row r="922" spans="1:9" ht="15" customHeight="1" thickBot="1" x14ac:dyDescent="0.35">
      <c r="A922" s="55" t="s">
        <v>30</v>
      </c>
      <c r="B922" s="55"/>
      <c r="C922" s="19"/>
      <c r="D922" s="19"/>
      <c r="E922" s="19"/>
      <c r="F922" s="19"/>
      <c r="G922" s="54"/>
      <c r="H922" s="54"/>
      <c r="I922" s="54"/>
    </row>
    <row r="923" spans="1:9" ht="15" customHeight="1" thickBot="1" x14ac:dyDescent="0.35"/>
    <row r="924" spans="1:9" ht="15" customHeight="1" thickBot="1" x14ac:dyDescent="0.35">
      <c r="A924" s="76" t="s">
        <v>334</v>
      </c>
      <c r="B924" s="76"/>
      <c r="C924" s="76"/>
      <c r="D924" s="76"/>
      <c r="E924" s="76"/>
      <c r="F924" s="76"/>
      <c r="G924" s="76"/>
      <c r="H924" s="76"/>
      <c r="I924" s="76"/>
    </row>
    <row r="925" spans="1:9" ht="15" customHeight="1" thickBot="1" x14ac:dyDescent="0.35"/>
    <row r="926" spans="1:9" ht="15" customHeight="1" thickBot="1" x14ac:dyDescent="0.35">
      <c r="B926" s="75" t="s">
        <v>129</v>
      </c>
      <c r="C926" s="75"/>
      <c r="D926" s="75"/>
      <c r="F926" s="75" t="s">
        <v>128</v>
      </c>
      <c r="G926" s="75"/>
      <c r="H926" s="75"/>
    </row>
    <row r="927" spans="1:9" ht="15" customHeight="1" thickBot="1" x14ac:dyDescent="0.35">
      <c r="B927" s="109" t="str">
        <f>IF(ISBLANK(A164),"",A164)</f>
        <v/>
      </c>
      <c r="C927" s="109"/>
      <c r="D927" s="109"/>
      <c r="F927" s="56">
        <f>H942+H964+H986+H1013+H1040+H1063</f>
        <v>0</v>
      </c>
      <c r="G927" s="56"/>
      <c r="H927" s="56"/>
    </row>
    <row r="928" spans="1:9" ht="15" customHeight="1" thickBot="1" x14ac:dyDescent="0.35">
      <c r="B928" s="109"/>
      <c r="C928" s="109"/>
      <c r="D928" s="109"/>
      <c r="F928" s="56"/>
      <c r="G928" s="56"/>
      <c r="H928" s="56"/>
    </row>
    <row r="929" spans="1:9" ht="15" customHeight="1" thickBot="1" x14ac:dyDescent="0.35"/>
    <row r="930" spans="1:9" ht="15" customHeight="1" thickBot="1" x14ac:dyDescent="0.35">
      <c r="A930" s="75" t="s">
        <v>118</v>
      </c>
      <c r="B930" s="75"/>
      <c r="C930" s="75"/>
      <c r="D930" s="75"/>
      <c r="E930" s="75"/>
      <c r="F930" s="75"/>
      <c r="G930" s="75"/>
      <c r="H930" s="75"/>
      <c r="I930" s="75"/>
    </row>
    <row r="931" spans="1:9" ht="15" customHeight="1" thickBot="1" x14ac:dyDescent="0.35">
      <c r="A931" s="54"/>
      <c r="B931" s="54"/>
      <c r="C931" s="54"/>
      <c r="D931" s="54"/>
      <c r="E931" s="54"/>
      <c r="F931" s="54"/>
      <c r="G931" s="54"/>
      <c r="H931" s="54"/>
      <c r="I931" s="54"/>
    </row>
    <row r="932" spans="1:9" ht="15" customHeight="1" thickBot="1" x14ac:dyDescent="0.35">
      <c r="A932" s="54"/>
      <c r="B932" s="54"/>
      <c r="C932" s="54"/>
      <c r="D932" s="54"/>
      <c r="E932" s="54"/>
      <c r="F932" s="54"/>
      <c r="G932" s="54"/>
      <c r="H932" s="54"/>
      <c r="I932" s="54"/>
    </row>
    <row r="933" spans="1:9" ht="15.75" customHeight="1" thickBot="1" x14ac:dyDescent="0.35"/>
    <row r="934" spans="1:9" ht="15.75" customHeight="1" thickBot="1" x14ac:dyDescent="0.35">
      <c r="A934" s="75" t="s">
        <v>247</v>
      </c>
      <c r="B934" s="75"/>
      <c r="C934" s="75"/>
      <c r="D934" s="75"/>
      <c r="E934" s="75"/>
      <c r="F934" s="75"/>
      <c r="G934" s="75"/>
      <c r="H934" s="75"/>
      <c r="I934" s="75"/>
    </row>
    <row r="935" spans="1:9" ht="15" thickBot="1" x14ac:dyDescent="0.35">
      <c r="A935" s="75" t="s">
        <v>122</v>
      </c>
      <c r="B935" s="75"/>
      <c r="C935" s="75"/>
      <c r="D935" s="108" t="s">
        <v>246</v>
      </c>
      <c r="E935" s="178" t="s">
        <v>169</v>
      </c>
      <c r="F935" s="178" t="s">
        <v>123</v>
      </c>
      <c r="G935" s="75" t="s">
        <v>124</v>
      </c>
      <c r="H935" s="75" t="s">
        <v>125</v>
      </c>
      <c r="I935" s="75"/>
    </row>
    <row r="936" spans="1:9" ht="15" customHeight="1" thickBot="1" x14ac:dyDescent="0.35">
      <c r="A936" s="75"/>
      <c r="B936" s="75"/>
      <c r="C936" s="75"/>
      <c r="D936" s="108"/>
      <c r="E936" s="178"/>
      <c r="F936" s="178"/>
      <c r="G936" s="75"/>
      <c r="H936" s="75"/>
      <c r="I936" s="75"/>
    </row>
    <row r="937" spans="1:9" ht="15" customHeight="1" thickBot="1" x14ac:dyDescent="0.35">
      <c r="A937" s="54"/>
      <c r="B937" s="54"/>
      <c r="C937" s="54"/>
      <c r="D937" s="20"/>
      <c r="E937" s="20"/>
      <c r="F937" s="20"/>
      <c r="G937" s="20"/>
      <c r="H937" s="56">
        <f>F937*G937</f>
        <v>0</v>
      </c>
      <c r="I937" s="56"/>
    </row>
    <row r="938" spans="1:9" ht="15" thickBot="1" x14ac:dyDescent="0.35">
      <c r="A938" s="54"/>
      <c r="B938" s="54"/>
      <c r="C938" s="54"/>
      <c r="D938" s="20"/>
      <c r="E938" s="20"/>
      <c r="F938" s="20"/>
      <c r="G938" s="20"/>
      <c r="H938" s="56">
        <f>F938*G938</f>
        <v>0</v>
      </c>
      <c r="I938" s="56"/>
    </row>
    <row r="939" spans="1:9" ht="15" thickBot="1" x14ac:dyDescent="0.35">
      <c r="A939" s="54"/>
      <c r="B939" s="54"/>
      <c r="C939" s="54"/>
      <c r="D939" s="20"/>
      <c r="E939" s="20"/>
      <c r="F939" s="20"/>
      <c r="G939" s="20"/>
      <c r="H939" s="56">
        <f>F939*G939</f>
        <v>0</v>
      </c>
      <c r="I939" s="56"/>
    </row>
    <row r="940" spans="1:9" ht="15" thickBot="1" x14ac:dyDescent="0.35">
      <c r="A940" s="54"/>
      <c r="B940" s="54"/>
      <c r="C940" s="54"/>
      <c r="D940" s="20"/>
      <c r="E940" s="20"/>
      <c r="F940" s="20"/>
      <c r="G940" s="20"/>
      <c r="H940" s="56">
        <f>F940*G940</f>
        <v>0</v>
      </c>
      <c r="I940" s="56"/>
    </row>
    <row r="941" spans="1:9" ht="15" thickBot="1" x14ac:dyDescent="0.35">
      <c r="A941" s="54"/>
      <c r="B941" s="54"/>
      <c r="C941" s="54"/>
      <c r="D941" s="20"/>
      <c r="E941" s="20"/>
      <c r="F941" s="20"/>
      <c r="G941" s="20"/>
      <c r="H941" s="56">
        <f>F941*G941</f>
        <v>0</v>
      </c>
      <c r="I941" s="56"/>
    </row>
    <row r="942" spans="1:9" ht="15" thickBot="1" x14ac:dyDescent="0.35">
      <c r="A942" s="55" t="s">
        <v>127</v>
      </c>
      <c r="B942" s="55"/>
      <c r="C942" s="55"/>
      <c r="D942" s="55"/>
      <c r="E942" s="55"/>
      <c r="F942" s="55"/>
      <c r="G942" s="55"/>
      <c r="H942" s="56">
        <f>(H986+H1013+H1040+H1063)*0.2</f>
        <v>0</v>
      </c>
      <c r="I942" s="56"/>
    </row>
    <row r="943" spans="1:9" ht="15" thickBot="1" x14ac:dyDescent="0.35"/>
    <row r="944" spans="1:9" ht="15" customHeight="1" thickBot="1" x14ac:dyDescent="0.35">
      <c r="A944" s="94" t="s">
        <v>248</v>
      </c>
      <c r="B944" s="95"/>
      <c r="C944" s="95"/>
      <c r="D944" s="95"/>
      <c r="E944" s="95"/>
      <c r="F944" s="95"/>
      <c r="G944" s="95"/>
      <c r="H944" s="95"/>
      <c r="I944" s="96"/>
    </row>
    <row r="945" spans="1:9" ht="15" thickBot="1" x14ac:dyDescent="0.35">
      <c r="A945" s="101" t="str">
        <f>LEN(A946)&amp;"/800"</f>
        <v>0/800</v>
      </c>
      <c r="B945" s="102"/>
      <c r="C945" s="102"/>
      <c r="D945" s="102"/>
      <c r="E945" s="102"/>
      <c r="F945" s="102"/>
      <c r="G945" s="102"/>
      <c r="H945" s="102"/>
      <c r="I945" s="103"/>
    </row>
    <row r="946" spans="1:9" ht="15.75" customHeight="1" x14ac:dyDescent="0.3">
      <c r="A946" s="88"/>
      <c r="B946" s="89"/>
      <c r="C946" s="89"/>
      <c r="D946" s="89"/>
      <c r="E946" s="89"/>
      <c r="F946" s="89"/>
      <c r="G946" s="89"/>
      <c r="H946" s="89"/>
      <c r="I946" s="90"/>
    </row>
    <row r="947" spans="1:9" x14ac:dyDescent="0.3">
      <c r="A947" s="91"/>
      <c r="B947" s="92"/>
      <c r="C947" s="92"/>
      <c r="D947" s="92"/>
      <c r="E947" s="92"/>
      <c r="F947" s="92"/>
      <c r="G947" s="92"/>
      <c r="H947" s="92"/>
      <c r="I947" s="93"/>
    </row>
    <row r="948" spans="1:9" x14ac:dyDescent="0.3">
      <c r="A948" s="91"/>
      <c r="B948" s="92"/>
      <c r="C948" s="92"/>
      <c r="D948" s="92"/>
      <c r="E948" s="92"/>
      <c r="F948" s="92"/>
      <c r="G948" s="92"/>
      <c r="H948" s="92"/>
      <c r="I948" s="93"/>
    </row>
    <row r="949" spans="1:9" x14ac:dyDescent="0.3">
      <c r="A949" s="91"/>
      <c r="B949" s="92"/>
      <c r="C949" s="92"/>
      <c r="D949" s="92"/>
      <c r="E949" s="92"/>
      <c r="F949" s="92"/>
      <c r="G949" s="92"/>
      <c r="H949" s="92"/>
      <c r="I949" s="93"/>
    </row>
    <row r="950" spans="1:9" x14ac:dyDescent="0.3">
      <c r="A950" s="91"/>
      <c r="B950" s="92"/>
      <c r="C950" s="92"/>
      <c r="D950" s="92"/>
      <c r="E950" s="92"/>
      <c r="F950" s="92"/>
      <c r="G950" s="92"/>
      <c r="H950" s="92"/>
      <c r="I950" s="93"/>
    </row>
    <row r="951" spans="1:9" x14ac:dyDescent="0.3">
      <c r="A951" s="91"/>
      <c r="B951" s="92"/>
      <c r="C951" s="92"/>
      <c r="D951" s="92"/>
      <c r="E951" s="92"/>
      <c r="F951" s="92"/>
      <c r="G951" s="92"/>
      <c r="H951" s="92"/>
      <c r="I951" s="93"/>
    </row>
    <row r="952" spans="1:9" x14ac:dyDescent="0.3">
      <c r="A952" s="91"/>
      <c r="B952" s="92"/>
      <c r="C952" s="92"/>
      <c r="D952" s="92"/>
      <c r="E952" s="92"/>
      <c r="F952" s="92"/>
      <c r="G952" s="92"/>
      <c r="H952" s="92"/>
      <c r="I952" s="93"/>
    </row>
    <row r="953" spans="1:9" x14ac:dyDescent="0.3">
      <c r="A953" s="91"/>
      <c r="B953" s="92"/>
      <c r="C953" s="92"/>
      <c r="D953" s="92"/>
      <c r="E953" s="92"/>
      <c r="F953" s="92"/>
      <c r="G953" s="92"/>
      <c r="H953" s="92"/>
      <c r="I953" s="93"/>
    </row>
    <row r="954" spans="1:9" ht="15" thickBot="1" x14ac:dyDescent="0.35">
      <c r="A954" s="179"/>
      <c r="B954" s="180"/>
      <c r="C954" s="180"/>
      <c r="D954" s="180"/>
      <c r="E954" s="180"/>
      <c r="F954" s="180"/>
      <c r="G954" s="180"/>
      <c r="H954" s="180"/>
      <c r="I954" s="181"/>
    </row>
    <row r="955" spans="1:9" ht="15" thickBot="1" x14ac:dyDescent="0.35"/>
    <row r="956" spans="1:9" ht="15" thickBot="1" x14ac:dyDescent="0.35">
      <c r="A956" s="94" t="s">
        <v>309</v>
      </c>
      <c r="B956" s="95"/>
      <c r="C956" s="95"/>
      <c r="D956" s="95"/>
      <c r="E956" s="95"/>
      <c r="F956" s="95"/>
      <c r="G956" s="95"/>
      <c r="H956" s="95"/>
      <c r="I956" s="96"/>
    </row>
    <row r="957" spans="1:9" x14ac:dyDescent="0.3">
      <c r="A957" s="57" t="s">
        <v>122</v>
      </c>
      <c r="B957" s="58"/>
      <c r="C957" s="59"/>
      <c r="D957" s="61" t="s">
        <v>246</v>
      </c>
      <c r="E957" s="63" t="s">
        <v>169</v>
      </c>
      <c r="F957" s="63" t="s">
        <v>123</v>
      </c>
      <c r="G957" s="64" t="s">
        <v>124</v>
      </c>
      <c r="H957" s="57" t="s">
        <v>125</v>
      </c>
      <c r="I957" s="59"/>
    </row>
    <row r="958" spans="1:9" ht="15.75" customHeight="1" thickBot="1" x14ac:dyDescent="0.35">
      <c r="A958" s="49"/>
      <c r="B958" s="60"/>
      <c r="C958" s="50"/>
      <c r="D958" s="62"/>
      <c r="E958" s="44"/>
      <c r="F958" s="44"/>
      <c r="G958" s="46"/>
      <c r="H958" s="49"/>
      <c r="I958" s="50"/>
    </row>
    <row r="959" spans="1:9" ht="15.75" customHeight="1" thickBot="1" x14ac:dyDescent="0.35">
      <c r="A959" s="65"/>
      <c r="B959" s="66"/>
      <c r="C959" s="67"/>
      <c r="D959" s="20"/>
      <c r="E959" s="20"/>
      <c r="F959" s="20"/>
      <c r="G959" s="20"/>
      <c r="H959" s="68">
        <f>F959*G959</f>
        <v>0</v>
      </c>
      <c r="I959" s="69"/>
    </row>
    <row r="960" spans="1:9" ht="15.75" customHeight="1" thickBot="1" x14ac:dyDescent="0.35">
      <c r="A960" s="41"/>
      <c r="B960" s="51"/>
      <c r="C960" s="42"/>
      <c r="D960" s="20"/>
      <c r="E960" s="20"/>
      <c r="F960" s="20"/>
      <c r="G960" s="20"/>
      <c r="H960" s="70">
        <f>F960*G960</f>
        <v>0</v>
      </c>
      <c r="I960" s="71"/>
    </row>
    <row r="961" spans="1:12" ht="15.75" customHeight="1" thickBot="1" x14ac:dyDescent="0.35">
      <c r="A961" s="41"/>
      <c r="B961" s="51"/>
      <c r="C961" s="42"/>
      <c r="D961" s="20"/>
      <c r="E961" s="20"/>
      <c r="F961" s="20"/>
      <c r="G961" s="20"/>
      <c r="H961" s="70">
        <f>F961*G961</f>
        <v>0</v>
      </c>
      <c r="I961" s="71"/>
    </row>
    <row r="962" spans="1:12" ht="15.75" customHeight="1" thickBot="1" x14ac:dyDescent="0.35">
      <c r="A962" s="41"/>
      <c r="B962" s="51"/>
      <c r="C962" s="42"/>
      <c r="D962" s="20"/>
      <c r="E962" s="20"/>
      <c r="F962" s="20"/>
      <c r="G962" s="20"/>
      <c r="H962" s="70">
        <f>F962*G962</f>
        <v>0</v>
      </c>
      <c r="I962" s="71"/>
    </row>
    <row r="963" spans="1:12" ht="15.75" customHeight="1" thickBot="1" x14ac:dyDescent="0.35">
      <c r="A963" s="41"/>
      <c r="B963" s="51"/>
      <c r="C963" s="42"/>
      <c r="D963" s="20"/>
      <c r="E963" s="20"/>
      <c r="F963" s="20"/>
      <c r="G963" s="20"/>
      <c r="H963" s="70">
        <f>F963*G963</f>
        <v>0</v>
      </c>
      <c r="I963" s="71"/>
    </row>
    <row r="964" spans="1:12" ht="15.75" customHeight="1" thickBot="1" x14ac:dyDescent="0.35">
      <c r="A964" s="182" t="s">
        <v>127</v>
      </c>
      <c r="B964" s="183"/>
      <c r="C964" s="183"/>
      <c r="D964" s="183"/>
      <c r="E964" s="183"/>
      <c r="F964" s="183"/>
      <c r="G964" s="184"/>
      <c r="H964" s="70">
        <f>H942*0.15</f>
        <v>0</v>
      </c>
      <c r="I964" s="71"/>
    </row>
    <row r="965" spans="1:12" ht="15" thickBot="1" x14ac:dyDescent="0.35">
      <c r="A965" s="21"/>
      <c r="B965" s="21"/>
      <c r="C965" s="21"/>
      <c r="D965" s="21"/>
      <c r="E965" s="21"/>
      <c r="F965" s="21"/>
      <c r="G965" s="21"/>
      <c r="H965" s="22"/>
      <c r="I965" s="22"/>
    </row>
    <row r="966" spans="1:12" ht="15" customHeight="1" thickBot="1" x14ac:dyDescent="0.35">
      <c r="A966" s="94" t="s">
        <v>313</v>
      </c>
      <c r="B966" s="95"/>
      <c r="C966" s="95"/>
      <c r="D966" s="95"/>
      <c r="E966" s="95"/>
      <c r="F966" s="95"/>
      <c r="G966" s="95"/>
      <c r="H966" s="95"/>
      <c r="I966" s="96"/>
    </row>
    <row r="967" spans="1:12" ht="15" thickBot="1" x14ac:dyDescent="0.35">
      <c r="A967" s="101" t="str">
        <f>LEN(A968)&amp;"/800"</f>
        <v>0/800</v>
      </c>
      <c r="B967" s="102"/>
      <c r="C967" s="102"/>
      <c r="D967" s="102"/>
      <c r="E967" s="102"/>
      <c r="F967" s="102"/>
      <c r="G967" s="102"/>
      <c r="H967" s="102"/>
      <c r="I967" s="103"/>
    </row>
    <row r="968" spans="1:12" ht="15.75" customHeight="1" x14ac:dyDescent="0.3">
      <c r="A968" s="88"/>
      <c r="B968" s="89"/>
      <c r="C968" s="89"/>
      <c r="D968" s="89"/>
      <c r="E968" s="89"/>
      <c r="F968" s="89"/>
      <c r="G968" s="89"/>
      <c r="H968" s="89"/>
      <c r="I968" s="90"/>
    </row>
    <row r="969" spans="1:12" x14ac:dyDescent="0.3">
      <c r="A969" s="91"/>
      <c r="B969" s="92"/>
      <c r="C969" s="92"/>
      <c r="D969" s="92"/>
      <c r="E969" s="92"/>
      <c r="F969" s="92"/>
      <c r="G969" s="92"/>
      <c r="H969" s="92"/>
      <c r="I969" s="93"/>
      <c r="L969" s="10" t="s">
        <v>378</v>
      </c>
    </row>
    <row r="970" spans="1:12" x14ac:dyDescent="0.3">
      <c r="A970" s="91"/>
      <c r="B970" s="92"/>
      <c r="C970" s="92"/>
      <c r="D970" s="92"/>
      <c r="E970" s="92"/>
      <c r="F970" s="92"/>
      <c r="G970" s="92"/>
      <c r="H970" s="92"/>
      <c r="I970" s="93"/>
    </row>
    <row r="971" spans="1:12" x14ac:dyDescent="0.3">
      <c r="A971" s="91"/>
      <c r="B971" s="92"/>
      <c r="C971" s="92"/>
      <c r="D971" s="92"/>
      <c r="E971" s="92"/>
      <c r="F971" s="92"/>
      <c r="G971" s="92"/>
      <c r="H971" s="92"/>
      <c r="I971" s="93"/>
    </row>
    <row r="972" spans="1:12" x14ac:dyDescent="0.3">
      <c r="A972" s="91"/>
      <c r="B972" s="92"/>
      <c r="C972" s="92"/>
      <c r="D972" s="92"/>
      <c r="E972" s="92"/>
      <c r="F972" s="92"/>
      <c r="G972" s="92"/>
      <c r="H972" s="92"/>
      <c r="I972" s="93"/>
    </row>
    <row r="973" spans="1:12" x14ac:dyDescent="0.3">
      <c r="A973" s="91"/>
      <c r="B973" s="92"/>
      <c r="C973" s="92"/>
      <c r="D973" s="92"/>
      <c r="E973" s="92"/>
      <c r="F973" s="92"/>
      <c r="G973" s="92"/>
      <c r="H973" s="92"/>
      <c r="I973" s="93"/>
    </row>
    <row r="974" spans="1:12" x14ac:dyDescent="0.3">
      <c r="A974" s="91"/>
      <c r="B974" s="92"/>
      <c r="C974" s="92"/>
      <c r="D974" s="92"/>
      <c r="E974" s="92"/>
      <c r="F974" s="92"/>
      <c r="G974" s="92"/>
      <c r="H974" s="92"/>
      <c r="I974" s="93"/>
    </row>
    <row r="975" spans="1:12" x14ac:dyDescent="0.3">
      <c r="A975" s="91"/>
      <c r="B975" s="92"/>
      <c r="C975" s="92"/>
      <c r="D975" s="92"/>
      <c r="E975" s="92"/>
      <c r="F975" s="92"/>
      <c r="G975" s="92"/>
      <c r="H975" s="92"/>
      <c r="I975" s="93"/>
    </row>
    <row r="976" spans="1:12" ht="15" thickBot="1" x14ac:dyDescent="0.35">
      <c r="A976" s="179"/>
      <c r="B976" s="180"/>
      <c r="C976" s="180"/>
      <c r="D976" s="180"/>
      <c r="E976" s="180"/>
      <c r="F976" s="180"/>
      <c r="G976" s="180"/>
      <c r="H976" s="180"/>
      <c r="I976" s="181"/>
    </row>
    <row r="977" spans="1:9" ht="15" thickBot="1" x14ac:dyDescent="0.35"/>
    <row r="978" spans="1:9" ht="15" thickBot="1" x14ac:dyDescent="0.35">
      <c r="A978" s="113" t="s">
        <v>296</v>
      </c>
      <c r="B978" s="114"/>
      <c r="C978" s="114"/>
      <c r="D978" s="114"/>
      <c r="E978" s="114"/>
      <c r="F978" s="114"/>
      <c r="G978" s="114"/>
      <c r="H978" s="114"/>
      <c r="I978" s="115"/>
    </row>
    <row r="979" spans="1:9" x14ac:dyDescent="0.3">
      <c r="A979" s="47" t="s">
        <v>122</v>
      </c>
      <c r="B979" s="97"/>
      <c r="C979" s="48"/>
      <c r="D979" s="98" t="s">
        <v>246</v>
      </c>
      <c r="E979" s="43" t="s">
        <v>169</v>
      </c>
      <c r="F979" s="43" t="s">
        <v>123</v>
      </c>
      <c r="G979" s="45" t="s">
        <v>124</v>
      </c>
      <c r="H979" s="47" t="s">
        <v>125</v>
      </c>
      <c r="I979" s="48"/>
    </row>
    <row r="980" spans="1:9" ht="15" customHeight="1" thickBot="1" x14ac:dyDescent="0.35">
      <c r="A980" s="49"/>
      <c r="B980" s="60"/>
      <c r="C980" s="50"/>
      <c r="D980" s="62"/>
      <c r="E980" s="44"/>
      <c r="F980" s="44"/>
      <c r="G980" s="46"/>
      <c r="H980" s="49"/>
      <c r="I980" s="50"/>
    </row>
    <row r="981" spans="1:9" ht="15" customHeight="1" thickBot="1" x14ac:dyDescent="0.35">
      <c r="A981" s="65"/>
      <c r="B981" s="66"/>
      <c r="C981" s="67"/>
      <c r="D981" s="20"/>
      <c r="E981" s="20"/>
      <c r="F981" s="20"/>
      <c r="G981" s="20"/>
      <c r="H981" s="185">
        <f>F981*G981</f>
        <v>0</v>
      </c>
      <c r="I981" s="186"/>
    </row>
    <row r="982" spans="1:9" ht="15" thickBot="1" x14ac:dyDescent="0.35">
      <c r="A982" s="41"/>
      <c r="B982" s="51"/>
      <c r="C982" s="42"/>
      <c r="D982" s="20"/>
      <c r="E982" s="20"/>
      <c r="F982" s="20"/>
      <c r="G982" s="20"/>
      <c r="H982" s="52">
        <f>F982*G982</f>
        <v>0</v>
      </c>
      <c r="I982" s="53"/>
    </row>
    <row r="983" spans="1:9" ht="15" thickBot="1" x14ac:dyDescent="0.35">
      <c r="A983" s="41"/>
      <c r="B983" s="51"/>
      <c r="C983" s="42"/>
      <c r="D983" s="20"/>
      <c r="E983" s="20"/>
      <c r="F983" s="20"/>
      <c r="G983" s="20"/>
      <c r="H983" s="52">
        <f>F983*G983</f>
        <v>0</v>
      </c>
      <c r="I983" s="53"/>
    </row>
    <row r="984" spans="1:9" ht="15" thickBot="1" x14ac:dyDescent="0.35">
      <c r="A984" s="41"/>
      <c r="B984" s="51"/>
      <c r="C984" s="42"/>
      <c r="D984" s="20"/>
      <c r="E984" s="20"/>
      <c r="F984" s="20"/>
      <c r="G984" s="20"/>
      <c r="H984" s="52">
        <f>F984*G984</f>
        <v>0</v>
      </c>
      <c r="I984" s="53"/>
    </row>
    <row r="985" spans="1:9" ht="15" thickBot="1" x14ac:dyDescent="0.35">
      <c r="A985" s="41"/>
      <c r="B985" s="51"/>
      <c r="C985" s="42"/>
      <c r="D985" s="20"/>
      <c r="E985" s="20"/>
      <c r="F985" s="20"/>
      <c r="G985" s="20"/>
      <c r="H985" s="52">
        <f>F985*G985</f>
        <v>0</v>
      </c>
      <c r="I985" s="53"/>
    </row>
    <row r="986" spans="1:9" ht="15" thickBot="1" x14ac:dyDescent="0.35">
      <c r="A986" s="55" t="s">
        <v>127</v>
      </c>
      <c r="B986" s="55"/>
      <c r="C986" s="55"/>
      <c r="D986" s="55"/>
      <c r="E986" s="55"/>
      <c r="F986" s="55"/>
      <c r="G986" s="55"/>
      <c r="H986" s="187">
        <f>SUM(H981:I985)</f>
        <v>0</v>
      </c>
      <c r="I986" s="187"/>
    </row>
    <row r="987" spans="1:9" ht="15" thickBot="1" x14ac:dyDescent="0.35">
      <c r="E987" s="23"/>
      <c r="F987" s="23"/>
      <c r="G987" s="23"/>
      <c r="H987" s="23"/>
      <c r="I987" s="23"/>
    </row>
    <row r="988" spans="1:9" ht="15" customHeight="1" thickBot="1" x14ac:dyDescent="0.35">
      <c r="A988" s="94" t="s">
        <v>211</v>
      </c>
      <c r="B988" s="95"/>
      <c r="C988" s="95"/>
      <c r="D988" s="95"/>
      <c r="E988" s="95"/>
      <c r="F988" s="95"/>
      <c r="G988" s="95"/>
      <c r="H988" s="95"/>
      <c r="I988" s="96"/>
    </row>
    <row r="989" spans="1:9" ht="15" thickBot="1" x14ac:dyDescent="0.35">
      <c r="A989" s="101" t="str">
        <f>LEN(A990)&amp;"/800"</f>
        <v>0/800</v>
      </c>
      <c r="B989" s="102"/>
      <c r="C989" s="102"/>
      <c r="D989" s="102"/>
      <c r="E989" s="102"/>
      <c r="F989" s="102"/>
      <c r="G989" s="102"/>
      <c r="H989" s="102"/>
      <c r="I989" s="103"/>
    </row>
    <row r="990" spans="1:9" ht="15.75" customHeight="1" x14ac:dyDescent="0.3">
      <c r="A990" s="88"/>
      <c r="B990" s="89"/>
      <c r="C990" s="89"/>
      <c r="D990" s="89"/>
      <c r="E990" s="89"/>
      <c r="F990" s="89"/>
      <c r="G990" s="89"/>
      <c r="H990" s="89"/>
      <c r="I990" s="90"/>
    </row>
    <row r="991" spans="1:9" x14ac:dyDescent="0.3">
      <c r="A991" s="91"/>
      <c r="B991" s="92"/>
      <c r="C991" s="92"/>
      <c r="D991" s="92"/>
      <c r="E991" s="92"/>
      <c r="F991" s="92"/>
      <c r="G991" s="92"/>
      <c r="H991" s="92"/>
      <c r="I991" s="93"/>
    </row>
    <row r="992" spans="1:9" x14ac:dyDescent="0.3">
      <c r="A992" s="91"/>
      <c r="B992" s="92"/>
      <c r="C992" s="92"/>
      <c r="D992" s="92"/>
      <c r="E992" s="92"/>
      <c r="F992" s="92"/>
      <c r="G992" s="92"/>
      <c r="H992" s="92"/>
      <c r="I992" s="93"/>
    </row>
    <row r="993" spans="1:9" x14ac:dyDescent="0.3">
      <c r="A993" s="91"/>
      <c r="B993" s="92"/>
      <c r="C993" s="92"/>
      <c r="D993" s="92"/>
      <c r="E993" s="92"/>
      <c r="F993" s="92"/>
      <c r="G993" s="92"/>
      <c r="H993" s="92"/>
      <c r="I993" s="93"/>
    </row>
    <row r="994" spans="1:9" x14ac:dyDescent="0.3">
      <c r="A994" s="91"/>
      <c r="B994" s="92"/>
      <c r="C994" s="92"/>
      <c r="D994" s="92"/>
      <c r="E994" s="92"/>
      <c r="F994" s="92"/>
      <c r="G994" s="92"/>
      <c r="H994" s="92"/>
      <c r="I994" s="93"/>
    </row>
    <row r="995" spans="1:9" x14ac:dyDescent="0.3">
      <c r="A995" s="91"/>
      <c r="B995" s="92"/>
      <c r="C995" s="92"/>
      <c r="D995" s="92"/>
      <c r="E995" s="92"/>
      <c r="F995" s="92"/>
      <c r="G995" s="92"/>
      <c r="H995" s="92"/>
      <c r="I995" s="93"/>
    </row>
    <row r="996" spans="1:9" x14ac:dyDescent="0.3">
      <c r="A996" s="91"/>
      <c r="B996" s="92"/>
      <c r="C996" s="92"/>
      <c r="D996" s="92"/>
      <c r="E996" s="92"/>
      <c r="F996" s="92"/>
      <c r="G996" s="92"/>
      <c r="H996" s="92"/>
      <c r="I996" s="93"/>
    </row>
    <row r="997" spans="1:9" x14ac:dyDescent="0.3">
      <c r="A997" s="91"/>
      <c r="B997" s="92"/>
      <c r="C997" s="92"/>
      <c r="D997" s="92"/>
      <c r="E997" s="92"/>
      <c r="F997" s="92"/>
      <c r="G997" s="92"/>
      <c r="H997" s="92"/>
      <c r="I997" s="93"/>
    </row>
    <row r="998" spans="1:9" ht="15" thickBot="1" x14ac:dyDescent="0.35">
      <c r="A998" s="179"/>
      <c r="B998" s="180"/>
      <c r="C998" s="180"/>
      <c r="D998" s="180"/>
      <c r="E998" s="180"/>
      <c r="F998" s="180"/>
      <c r="G998" s="180"/>
      <c r="H998" s="180"/>
      <c r="I998" s="181"/>
    </row>
    <row r="999" spans="1:9" ht="15" thickBot="1" x14ac:dyDescent="0.35">
      <c r="E999" s="23"/>
      <c r="F999" s="23"/>
      <c r="G999" s="23"/>
      <c r="H999" s="23"/>
      <c r="I999" s="23"/>
    </row>
    <row r="1000" spans="1:9" ht="15" thickBot="1" x14ac:dyDescent="0.35">
      <c r="A1000" s="75" t="s">
        <v>310</v>
      </c>
      <c r="B1000" s="75"/>
      <c r="C1000" s="75"/>
      <c r="D1000" s="75"/>
      <c r="E1000" s="75"/>
      <c r="F1000" s="75"/>
      <c r="G1000" s="75"/>
      <c r="H1000" s="75"/>
      <c r="I1000" s="75"/>
    </row>
    <row r="1001" spans="1:9" ht="15" thickBot="1" x14ac:dyDescent="0.35">
      <c r="A1001" s="75" t="s">
        <v>122</v>
      </c>
      <c r="B1001" s="75"/>
      <c r="C1001" s="75"/>
      <c r="D1001" s="108" t="s">
        <v>246</v>
      </c>
      <c r="E1001" s="178" t="s">
        <v>169</v>
      </c>
      <c r="F1001" s="178" t="s">
        <v>123</v>
      </c>
      <c r="G1001" s="75" t="s">
        <v>124</v>
      </c>
      <c r="H1001" s="75" t="s">
        <v>125</v>
      </c>
      <c r="I1001" s="75"/>
    </row>
    <row r="1002" spans="1:9" ht="15" customHeight="1" thickBot="1" x14ac:dyDescent="0.35">
      <c r="A1002" s="75"/>
      <c r="B1002" s="75"/>
      <c r="C1002" s="75"/>
      <c r="D1002" s="108"/>
      <c r="E1002" s="178"/>
      <c r="F1002" s="178"/>
      <c r="G1002" s="75"/>
      <c r="H1002" s="75"/>
      <c r="I1002" s="75"/>
    </row>
    <row r="1003" spans="1:9" ht="15" thickBot="1" x14ac:dyDescent="0.35">
      <c r="A1003" s="54"/>
      <c r="B1003" s="54"/>
      <c r="C1003" s="54"/>
      <c r="D1003" s="20"/>
      <c r="E1003" s="20"/>
      <c r="F1003" s="20"/>
      <c r="G1003" s="20"/>
      <c r="H1003" s="56">
        <f>F1003*G1003</f>
        <v>0</v>
      </c>
      <c r="I1003" s="56"/>
    </row>
    <row r="1004" spans="1:9" ht="15" thickBot="1" x14ac:dyDescent="0.35">
      <c r="A1004" s="54"/>
      <c r="B1004" s="54"/>
      <c r="C1004" s="54"/>
      <c r="D1004" s="20"/>
      <c r="E1004" s="20"/>
      <c r="F1004" s="20"/>
      <c r="G1004" s="20"/>
      <c r="H1004" s="56">
        <f>F1004*G1004</f>
        <v>0</v>
      </c>
      <c r="I1004" s="56"/>
    </row>
    <row r="1005" spans="1:9" ht="15" customHeight="1" thickBot="1" x14ac:dyDescent="0.35">
      <c r="A1005" s="54"/>
      <c r="B1005" s="54"/>
      <c r="C1005" s="54"/>
      <c r="D1005" s="20"/>
      <c r="E1005" s="20"/>
      <c r="F1005" s="20"/>
      <c r="G1005" s="20"/>
      <c r="H1005" s="56">
        <f>F1005*G1005</f>
        <v>0</v>
      </c>
      <c r="I1005" s="56"/>
    </row>
    <row r="1006" spans="1:9" ht="15" customHeight="1" thickBot="1" x14ac:dyDescent="0.35">
      <c r="A1006" s="54"/>
      <c r="B1006" s="54"/>
      <c r="C1006" s="54"/>
      <c r="D1006" s="20"/>
      <c r="E1006" s="20"/>
      <c r="F1006" s="20"/>
      <c r="G1006" s="20"/>
      <c r="H1006" s="56">
        <f t="shared" ref="H1006:H1009" si="0">F1006*G1006</f>
        <v>0</v>
      </c>
      <c r="I1006" s="56"/>
    </row>
    <row r="1007" spans="1:9" ht="15" customHeight="1" thickBot="1" x14ac:dyDescent="0.35">
      <c r="A1007" s="54"/>
      <c r="B1007" s="54"/>
      <c r="C1007" s="54"/>
      <c r="D1007" s="20"/>
      <c r="E1007" s="20"/>
      <c r="F1007" s="20"/>
      <c r="G1007" s="20"/>
      <c r="H1007" s="56">
        <f t="shared" si="0"/>
        <v>0</v>
      </c>
      <c r="I1007" s="56"/>
    </row>
    <row r="1008" spans="1:9" ht="15" customHeight="1" thickBot="1" x14ac:dyDescent="0.35">
      <c r="A1008" s="54"/>
      <c r="B1008" s="54"/>
      <c r="C1008" s="54"/>
      <c r="D1008" s="20"/>
      <c r="E1008" s="20"/>
      <c r="F1008" s="20"/>
      <c r="G1008" s="20"/>
      <c r="H1008" s="56">
        <f t="shared" si="0"/>
        <v>0</v>
      </c>
      <c r="I1008" s="56"/>
    </row>
    <row r="1009" spans="1:9" ht="15" customHeight="1" thickBot="1" x14ac:dyDescent="0.35">
      <c r="A1009" s="54"/>
      <c r="B1009" s="54"/>
      <c r="C1009" s="54"/>
      <c r="D1009" s="20"/>
      <c r="E1009" s="20"/>
      <c r="F1009" s="20"/>
      <c r="G1009" s="20"/>
      <c r="H1009" s="56">
        <f t="shared" si="0"/>
        <v>0</v>
      </c>
      <c r="I1009" s="56"/>
    </row>
    <row r="1010" spans="1:9" ht="15" thickBot="1" x14ac:dyDescent="0.35">
      <c r="A1010" s="54"/>
      <c r="B1010" s="54"/>
      <c r="C1010" s="54"/>
      <c r="D1010" s="20"/>
      <c r="E1010" s="20"/>
      <c r="F1010" s="20"/>
      <c r="G1010" s="20"/>
      <c r="H1010" s="56">
        <f>F1010*G1010</f>
        <v>0</v>
      </c>
      <c r="I1010" s="56"/>
    </row>
    <row r="1011" spans="1:9" ht="15" thickBot="1" x14ac:dyDescent="0.35">
      <c r="A1011" s="54"/>
      <c r="B1011" s="54"/>
      <c r="C1011" s="54"/>
      <c r="D1011" s="20"/>
      <c r="E1011" s="20"/>
      <c r="F1011" s="20"/>
      <c r="G1011" s="20"/>
      <c r="H1011" s="56">
        <f>F1011*G1011</f>
        <v>0</v>
      </c>
      <c r="I1011" s="56"/>
    </row>
    <row r="1012" spans="1:9" ht="15" thickBot="1" x14ac:dyDescent="0.35">
      <c r="A1012" s="54"/>
      <c r="B1012" s="54"/>
      <c r="C1012" s="54"/>
      <c r="D1012" s="20"/>
      <c r="E1012" s="20"/>
      <c r="F1012" s="20"/>
      <c r="G1012" s="20"/>
      <c r="H1012" s="56">
        <f>F1012*G1012</f>
        <v>0</v>
      </c>
      <c r="I1012" s="56"/>
    </row>
    <row r="1013" spans="1:9" ht="15" thickBot="1" x14ac:dyDescent="0.35">
      <c r="A1013" s="55" t="s">
        <v>127</v>
      </c>
      <c r="B1013" s="55"/>
      <c r="C1013" s="55"/>
      <c r="D1013" s="55"/>
      <c r="E1013" s="55"/>
      <c r="F1013" s="55"/>
      <c r="G1013" s="55"/>
      <c r="H1013" s="56">
        <f>SUM(H1003:I1012)</f>
        <v>0</v>
      </c>
      <c r="I1013" s="56"/>
    </row>
    <row r="1014" spans="1:9" ht="15" thickBot="1" x14ac:dyDescent="0.35"/>
    <row r="1015" spans="1:9" ht="15" thickBot="1" x14ac:dyDescent="0.35">
      <c r="A1015" s="94" t="s">
        <v>314</v>
      </c>
      <c r="B1015" s="95"/>
      <c r="C1015" s="95"/>
      <c r="D1015" s="95"/>
      <c r="E1015" s="95"/>
      <c r="F1015" s="95"/>
      <c r="G1015" s="95"/>
      <c r="H1015" s="95"/>
      <c r="I1015" s="96"/>
    </row>
    <row r="1016" spans="1:9" ht="15" customHeight="1" thickBot="1" x14ac:dyDescent="0.35">
      <c r="A1016" s="101" t="str">
        <f>LEN(A1017)&amp;"/800"</f>
        <v>0/800</v>
      </c>
      <c r="B1016" s="102"/>
      <c r="C1016" s="102"/>
      <c r="D1016" s="102"/>
      <c r="E1016" s="102"/>
      <c r="F1016" s="102"/>
      <c r="G1016" s="102"/>
      <c r="H1016" s="102"/>
      <c r="I1016" s="103"/>
    </row>
    <row r="1017" spans="1:9" x14ac:dyDescent="0.3">
      <c r="A1017" s="88"/>
      <c r="B1017" s="89"/>
      <c r="C1017" s="89"/>
      <c r="D1017" s="89"/>
      <c r="E1017" s="89"/>
      <c r="F1017" s="89"/>
      <c r="G1017" s="89"/>
      <c r="H1017" s="89"/>
      <c r="I1017" s="90"/>
    </row>
    <row r="1018" spans="1:9" x14ac:dyDescent="0.3">
      <c r="A1018" s="91"/>
      <c r="B1018" s="92"/>
      <c r="C1018" s="92"/>
      <c r="D1018" s="92"/>
      <c r="E1018" s="92"/>
      <c r="F1018" s="92"/>
      <c r="G1018" s="92"/>
      <c r="H1018" s="92"/>
      <c r="I1018" s="93"/>
    </row>
    <row r="1019" spans="1:9" x14ac:dyDescent="0.3">
      <c r="A1019" s="91"/>
      <c r="B1019" s="92"/>
      <c r="C1019" s="92"/>
      <c r="D1019" s="92"/>
      <c r="E1019" s="92"/>
      <c r="F1019" s="92"/>
      <c r="G1019" s="92"/>
      <c r="H1019" s="92"/>
      <c r="I1019" s="93"/>
    </row>
    <row r="1020" spans="1:9" x14ac:dyDescent="0.3">
      <c r="A1020" s="91"/>
      <c r="B1020" s="92"/>
      <c r="C1020" s="92"/>
      <c r="D1020" s="92"/>
      <c r="E1020" s="92"/>
      <c r="F1020" s="92"/>
      <c r="G1020" s="92"/>
      <c r="H1020" s="92"/>
      <c r="I1020" s="93"/>
    </row>
    <row r="1021" spans="1:9" x14ac:dyDescent="0.3">
      <c r="A1021" s="91"/>
      <c r="B1021" s="92"/>
      <c r="C1021" s="92"/>
      <c r="D1021" s="92"/>
      <c r="E1021" s="92"/>
      <c r="F1021" s="92"/>
      <c r="G1021" s="92"/>
      <c r="H1021" s="92"/>
      <c r="I1021" s="93"/>
    </row>
    <row r="1022" spans="1:9" x14ac:dyDescent="0.3">
      <c r="A1022" s="91"/>
      <c r="B1022" s="92"/>
      <c r="C1022" s="92"/>
      <c r="D1022" s="92"/>
      <c r="E1022" s="92"/>
      <c r="F1022" s="92"/>
      <c r="G1022" s="92"/>
      <c r="H1022" s="92"/>
      <c r="I1022" s="93"/>
    </row>
    <row r="1023" spans="1:9" x14ac:dyDescent="0.3">
      <c r="A1023" s="91"/>
      <c r="B1023" s="92"/>
      <c r="C1023" s="92"/>
      <c r="D1023" s="92"/>
      <c r="E1023" s="92"/>
      <c r="F1023" s="92"/>
      <c r="G1023" s="92"/>
      <c r="H1023" s="92"/>
      <c r="I1023" s="93"/>
    </row>
    <row r="1024" spans="1:9" x14ac:dyDescent="0.3">
      <c r="A1024" s="91"/>
      <c r="B1024" s="92"/>
      <c r="C1024" s="92"/>
      <c r="D1024" s="92"/>
      <c r="E1024" s="92"/>
      <c r="F1024" s="92"/>
      <c r="G1024" s="92"/>
      <c r="H1024" s="92"/>
      <c r="I1024" s="93"/>
    </row>
    <row r="1025" spans="1:9" ht="15" thickBot="1" x14ac:dyDescent="0.35">
      <c r="A1025" s="179"/>
      <c r="B1025" s="180"/>
      <c r="C1025" s="180"/>
      <c r="D1025" s="180"/>
      <c r="E1025" s="180"/>
      <c r="F1025" s="180"/>
      <c r="G1025" s="180"/>
      <c r="H1025" s="180"/>
      <c r="I1025" s="181"/>
    </row>
    <row r="1026" spans="1:9" ht="15" thickBot="1" x14ac:dyDescent="0.35"/>
    <row r="1027" spans="1:9" ht="15" thickBot="1" x14ac:dyDescent="0.35">
      <c r="A1027" s="75" t="s">
        <v>311</v>
      </c>
      <c r="B1027" s="75"/>
      <c r="C1027" s="75"/>
      <c r="D1027" s="75"/>
      <c r="E1027" s="75"/>
      <c r="F1027" s="75"/>
      <c r="G1027" s="75"/>
      <c r="H1027" s="75"/>
      <c r="I1027" s="75"/>
    </row>
    <row r="1028" spans="1:9" s="25" customFormat="1" ht="15" thickBot="1" x14ac:dyDescent="0.35">
      <c r="A1028" s="75" t="s">
        <v>122</v>
      </c>
      <c r="B1028" s="75"/>
      <c r="C1028" s="75"/>
      <c r="D1028" s="108" t="s">
        <v>249</v>
      </c>
      <c r="E1028" s="178" t="s">
        <v>169</v>
      </c>
      <c r="F1028" s="178" t="s">
        <v>123</v>
      </c>
      <c r="G1028" s="75" t="s">
        <v>124</v>
      </c>
      <c r="H1028" s="75" t="s">
        <v>125</v>
      </c>
      <c r="I1028" s="75"/>
    </row>
    <row r="1029" spans="1:9" ht="15" thickBot="1" x14ac:dyDescent="0.35">
      <c r="A1029" s="75"/>
      <c r="B1029" s="75"/>
      <c r="C1029" s="75"/>
      <c r="D1029" s="108"/>
      <c r="E1029" s="178"/>
      <c r="F1029" s="178"/>
      <c r="G1029" s="75"/>
      <c r="H1029" s="75"/>
      <c r="I1029" s="75"/>
    </row>
    <row r="1030" spans="1:9" ht="15" thickBot="1" x14ac:dyDescent="0.35">
      <c r="A1030" s="54"/>
      <c r="B1030" s="54"/>
      <c r="C1030" s="54"/>
      <c r="D1030" s="20"/>
      <c r="E1030" s="20"/>
      <c r="F1030" s="20"/>
      <c r="G1030" s="20"/>
      <c r="H1030" s="56">
        <f>F1030*G1030</f>
        <v>0</v>
      </c>
      <c r="I1030" s="56"/>
    </row>
    <row r="1031" spans="1:9" ht="15" customHeight="1" thickBot="1" x14ac:dyDescent="0.35">
      <c r="A1031" s="54"/>
      <c r="B1031" s="54"/>
      <c r="C1031" s="54"/>
      <c r="D1031" s="20"/>
      <c r="E1031" s="20"/>
      <c r="F1031" s="20"/>
      <c r="G1031" s="20"/>
      <c r="H1031" s="56">
        <f>F1031*G1031</f>
        <v>0</v>
      </c>
      <c r="I1031" s="56"/>
    </row>
    <row r="1032" spans="1:9" ht="15" customHeight="1" thickBot="1" x14ac:dyDescent="0.35">
      <c r="A1032" s="54"/>
      <c r="B1032" s="54"/>
      <c r="C1032" s="54"/>
      <c r="D1032" s="20"/>
      <c r="E1032" s="20"/>
      <c r="F1032" s="20"/>
      <c r="G1032" s="20"/>
      <c r="H1032" s="56">
        <f t="shared" ref="H1032:H1036" si="1">F1032*G1032</f>
        <v>0</v>
      </c>
      <c r="I1032" s="56"/>
    </row>
    <row r="1033" spans="1:9" ht="15" customHeight="1" thickBot="1" x14ac:dyDescent="0.35">
      <c r="A1033" s="54"/>
      <c r="B1033" s="54"/>
      <c r="C1033" s="54"/>
      <c r="D1033" s="20"/>
      <c r="E1033" s="20"/>
      <c r="F1033" s="20"/>
      <c r="G1033" s="20"/>
      <c r="H1033" s="56">
        <f t="shared" si="1"/>
        <v>0</v>
      </c>
      <c r="I1033" s="56"/>
    </row>
    <row r="1034" spans="1:9" ht="15" customHeight="1" thickBot="1" x14ac:dyDescent="0.35">
      <c r="A1034" s="54"/>
      <c r="B1034" s="54"/>
      <c r="C1034" s="54"/>
      <c r="D1034" s="20"/>
      <c r="E1034" s="20"/>
      <c r="F1034" s="20"/>
      <c r="G1034" s="20"/>
      <c r="H1034" s="56">
        <f t="shared" si="1"/>
        <v>0</v>
      </c>
      <c r="I1034" s="56"/>
    </row>
    <row r="1035" spans="1:9" ht="15" customHeight="1" thickBot="1" x14ac:dyDescent="0.35">
      <c r="A1035" s="54"/>
      <c r="B1035" s="54"/>
      <c r="C1035" s="54"/>
      <c r="D1035" s="20"/>
      <c r="E1035" s="20"/>
      <c r="F1035" s="20"/>
      <c r="G1035" s="20"/>
      <c r="H1035" s="56">
        <f t="shared" si="1"/>
        <v>0</v>
      </c>
      <c r="I1035" s="56"/>
    </row>
    <row r="1036" spans="1:9" ht="15" customHeight="1" thickBot="1" x14ac:dyDescent="0.35">
      <c r="A1036" s="54"/>
      <c r="B1036" s="54"/>
      <c r="C1036" s="54"/>
      <c r="D1036" s="20"/>
      <c r="E1036" s="20"/>
      <c r="F1036" s="20"/>
      <c r="G1036" s="20"/>
      <c r="H1036" s="56">
        <f t="shared" si="1"/>
        <v>0</v>
      </c>
      <c r="I1036" s="56"/>
    </row>
    <row r="1037" spans="1:9" ht="15" thickBot="1" x14ac:dyDescent="0.35">
      <c r="A1037" s="54"/>
      <c r="B1037" s="54"/>
      <c r="C1037" s="54"/>
      <c r="D1037" s="20"/>
      <c r="E1037" s="20"/>
      <c r="F1037" s="20"/>
      <c r="G1037" s="20"/>
      <c r="H1037" s="56">
        <f>F1037*G1037</f>
        <v>0</v>
      </c>
      <c r="I1037" s="56"/>
    </row>
    <row r="1038" spans="1:9" ht="15" thickBot="1" x14ac:dyDescent="0.35">
      <c r="A1038" s="54"/>
      <c r="B1038" s="54"/>
      <c r="C1038" s="54"/>
      <c r="D1038" s="20"/>
      <c r="E1038" s="20"/>
      <c r="F1038" s="20"/>
      <c r="G1038" s="20"/>
      <c r="H1038" s="56">
        <f>F1038*G1038</f>
        <v>0</v>
      </c>
      <c r="I1038" s="56"/>
    </row>
    <row r="1039" spans="1:9" ht="15" thickBot="1" x14ac:dyDescent="0.35">
      <c r="A1039" s="54"/>
      <c r="B1039" s="54"/>
      <c r="C1039" s="54"/>
      <c r="D1039" s="20"/>
      <c r="E1039" s="20"/>
      <c r="F1039" s="20"/>
      <c r="G1039" s="20"/>
      <c r="H1039" s="56">
        <f>F1039*G1039</f>
        <v>0</v>
      </c>
      <c r="I1039" s="56"/>
    </row>
    <row r="1040" spans="1:9" ht="15" customHeight="1" thickBot="1" x14ac:dyDescent="0.35">
      <c r="A1040" s="55" t="s">
        <v>127</v>
      </c>
      <c r="B1040" s="55"/>
      <c r="C1040" s="55"/>
      <c r="D1040" s="55"/>
      <c r="E1040" s="55"/>
      <c r="F1040" s="55"/>
      <c r="G1040" s="55"/>
      <c r="H1040" s="56">
        <f>SUM(H1030:I1039)</f>
        <v>0</v>
      </c>
      <c r="I1040" s="56"/>
    </row>
    <row r="1041" spans="1:9" ht="15" customHeight="1" thickBot="1" x14ac:dyDescent="0.35"/>
    <row r="1042" spans="1:9" ht="15" thickBot="1" x14ac:dyDescent="0.35">
      <c r="A1042" s="94" t="s">
        <v>315</v>
      </c>
      <c r="B1042" s="95"/>
      <c r="C1042" s="95"/>
      <c r="D1042" s="95"/>
      <c r="E1042" s="95"/>
      <c r="F1042" s="95"/>
      <c r="G1042" s="95"/>
      <c r="H1042" s="95"/>
      <c r="I1042" s="96"/>
    </row>
    <row r="1043" spans="1:9" ht="15" thickBot="1" x14ac:dyDescent="0.35">
      <c r="A1043" s="101" t="str">
        <f>LEN(A1044)&amp;"/800"</f>
        <v>0/800</v>
      </c>
      <c r="B1043" s="102"/>
      <c r="C1043" s="102"/>
      <c r="D1043" s="102"/>
      <c r="E1043" s="102"/>
      <c r="F1043" s="102"/>
      <c r="G1043" s="102"/>
      <c r="H1043" s="102"/>
      <c r="I1043" s="103"/>
    </row>
    <row r="1044" spans="1:9" ht="15" customHeight="1" x14ac:dyDescent="0.3">
      <c r="A1044" s="88"/>
      <c r="B1044" s="89"/>
      <c r="C1044" s="89"/>
      <c r="D1044" s="89"/>
      <c r="E1044" s="89"/>
      <c r="F1044" s="89"/>
      <c r="G1044" s="89"/>
      <c r="H1044" s="89"/>
      <c r="I1044" s="90"/>
    </row>
    <row r="1045" spans="1:9" ht="15" customHeight="1" x14ac:dyDescent="0.3">
      <c r="A1045" s="91"/>
      <c r="B1045" s="92"/>
      <c r="C1045" s="92"/>
      <c r="D1045" s="92"/>
      <c r="E1045" s="92"/>
      <c r="F1045" s="92"/>
      <c r="G1045" s="92"/>
      <c r="H1045" s="92"/>
      <c r="I1045" s="93"/>
    </row>
    <row r="1046" spans="1:9" x14ac:dyDescent="0.3">
      <c r="A1046" s="91"/>
      <c r="B1046" s="92"/>
      <c r="C1046" s="92"/>
      <c r="D1046" s="92"/>
      <c r="E1046" s="92"/>
      <c r="F1046" s="92"/>
      <c r="G1046" s="92"/>
      <c r="H1046" s="92"/>
      <c r="I1046" s="93"/>
    </row>
    <row r="1047" spans="1:9" x14ac:dyDescent="0.3">
      <c r="A1047" s="91"/>
      <c r="B1047" s="92"/>
      <c r="C1047" s="92"/>
      <c r="D1047" s="92"/>
      <c r="E1047" s="92"/>
      <c r="F1047" s="92"/>
      <c r="G1047" s="92"/>
      <c r="H1047" s="92"/>
      <c r="I1047" s="93"/>
    </row>
    <row r="1048" spans="1:9" x14ac:dyDescent="0.3">
      <c r="A1048" s="91"/>
      <c r="B1048" s="92"/>
      <c r="C1048" s="92"/>
      <c r="D1048" s="92"/>
      <c r="E1048" s="92"/>
      <c r="F1048" s="92"/>
      <c r="G1048" s="92"/>
      <c r="H1048" s="92"/>
      <c r="I1048" s="93"/>
    </row>
    <row r="1049" spans="1:9" x14ac:dyDescent="0.3">
      <c r="A1049" s="91"/>
      <c r="B1049" s="92"/>
      <c r="C1049" s="92"/>
      <c r="D1049" s="92"/>
      <c r="E1049" s="92"/>
      <c r="F1049" s="92"/>
      <c r="G1049" s="92"/>
      <c r="H1049" s="92"/>
      <c r="I1049" s="93"/>
    </row>
    <row r="1050" spans="1:9" x14ac:dyDescent="0.3">
      <c r="A1050" s="91"/>
      <c r="B1050" s="92"/>
      <c r="C1050" s="92"/>
      <c r="D1050" s="92"/>
      <c r="E1050" s="92"/>
      <c r="F1050" s="92"/>
      <c r="G1050" s="92"/>
      <c r="H1050" s="92"/>
      <c r="I1050" s="93"/>
    </row>
    <row r="1051" spans="1:9" x14ac:dyDescent="0.3">
      <c r="A1051" s="91"/>
      <c r="B1051" s="92"/>
      <c r="C1051" s="92"/>
      <c r="D1051" s="92"/>
      <c r="E1051" s="92"/>
      <c r="F1051" s="92"/>
      <c r="G1051" s="92"/>
      <c r="H1051" s="92"/>
      <c r="I1051" s="93"/>
    </row>
    <row r="1052" spans="1:9" ht="15" customHeight="1" thickBot="1" x14ac:dyDescent="0.35">
      <c r="A1052" s="179"/>
      <c r="B1052" s="180"/>
      <c r="C1052" s="180"/>
      <c r="D1052" s="180"/>
      <c r="E1052" s="180"/>
      <c r="F1052" s="180"/>
      <c r="G1052" s="180"/>
      <c r="H1052" s="180"/>
      <c r="I1052" s="181"/>
    </row>
    <row r="1053" spans="1:9" ht="15" thickBot="1" x14ac:dyDescent="0.35"/>
    <row r="1054" spans="1:9" ht="15.75" customHeight="1" thickBot="1" x14ac:dyDescent="0.35">
      <c r="A1054" s="75" t="s">
        <v>312</v>
      </c>
      <c r="B1054" s="75"/>
      <c r="C1054" s="75"/>
      <c r="D1054" s="75"/>
      <c r="E1054" s="75"/>
      <c r="F1054" s="75"/>
      <c r="G1054" s="75"/>
      <c r="H1054" s="75"/>
      <c r="I1054" s="75"/>
    </row>
    <row r="1055" spans="1:9" ht="15" thickBot="1" x14ac:dyDescent="0.35">
      <c r="A1055" s="54"/>
      <c r="B1055" s="54"/>
      <c r="C1055" s="54"/>
      <c r="D1055" s="54"/>
      <c r="E1055" s="54"/>
      <c r="F1055" s="54"/>
      <c r="G1055" s="54"/>
      <c r="H1055" s="54"/>
      <c r="I1055" s="54"/>
    </row>
    <row r="1056" spans="1:9" ht="15" thickBot="1" x14ac:dyDescent="0.35">
      <c r="A1056" s="75" t="s">
        <v>122</v>
      </c>
      <c r="B1056" s="75"/>
      <c r="C1056" s="75"/>
      <c r="D1056" s="108" t="s">
        <v>246</v>
      </c>
      <c r="E1056" s="178" t="s">
        <v>169</v>
      </c>
      <c r="F1056" s="178" t="s">
        <v>123</v>
      </c>
      <c r="G1056" s="75" t="s">
        <v>124</v>
      </c>
      <c r="H1056" s="75" t="s">
        <v>125</v>
      </c>
      <c r="I1056" s="75"/>
    </row>
    <row r="1057" spans="1:9" ht="15" thickBot="1" x14ac:dyDescent="0.35">
      <c r="A1057" s="75"/>
      <c r="B1057" s="75"/>
      <c r="C1057" s="75"/>
      <c r="D1057" s="108"/>
      <c r="E1057" s="178"/>
      <c r="F1057" s="178"/>
      <c r="G1057" s="75"/>
      <c r="H1057" s="75"/>
      <c r="I1057" s="75"/>
    </row>
    <row r="1058" spans="1:9" ht="15" thickBot="1" x14ac:dyDescent="0.35">
      <c r="A1058" s="54"/>
      <c r="B1058" s="54"/>
      <c r="C1058" s="54"/>
      <c r="D1058" s="20"/>
      <c r="E1058" s="20"/>
      <c r="F1058" s="20"/>
      <c r="G1058" s="20"/>
      <c r="H1058" s="56">
        <f>F1058*G1058</f>
        <v>0</v>
      </c>
      <c r="I1058" s="56"/>
    </row>
    <row r="1059" spans="1:9" ht="15" thickBot="1" x14ac:dyDescent="0.35">
      <c r="A1059" s="54"/>
      <c r="B1059" s="54"/>
      <c r="C1059" s="54"/>
      <c r="D1059" s="20"/>
      <c r="E1059" s="20"/>
      <c r="F1059" s="20"/>
      <c r="G1059" s="20"/>
      <c r="H1059" s="56">
        <f>F1059*G1059</f>
        <v>0</v>
      </c>
      <c r="I1059" s="56"/>
    </row>
    <row r="1060" spans="1:9" ht="15" thickBot="1" x14ac:dyDescent="0.35">
      <c r="A1060" s="54"/>
      <c r="B1060" s="54"/>
      <c r="C1060" s="54"/>
      <c r="D1060" s="20"/>
      <c r="E1060" s="20"/>
      <c r="F1060" s="20"/>
      <c r="G1060" s="20"/>
      <c r="H1060" s="56">
        <f>F1060*G1060</f>
        <v>0</v>
      </c>
      <c r="I1060" s="56"/>
    </row>
    <row r="1061" spans="1:9" ht="15" thickBot="1" x14ac:dyDescent="0.35">
      <c r="A1061" s="54"/>
      <c r="B1061" s="54"/>
      <c r="C1061" s="54"/>
      <c r="D1061" s="20"/>
      <c r="E1061" s="20"/>
      <c r="F1061" s="20"/>
      <c r="G1061" s="20"/>
      <c r="H1061" s="56">
        <f>F1061*G1061</f>
        <v>0</v>
      </c>
      <c r="I1061" s="56"/>
    </row>
    <row r="1062" spans="1:9" ht="15" thickBot="1" x14ac:dyDescent="0.35">
      <c r="A1062" s="54"/>
      <c r="B1062" s="54"/>
      <c r="C1062" s="54"/>
      <c r="D1062" s="20"/>
      <c r="E1062" s="20"/>
      <c r="F1062" s="20"/>
      <c r="G1062" s="20"/>
      <c r="H1062" s="56">
        <f>F1062*G1062</f>
        <v>0</v>
      </c>
      <c r="I1062" s="56"/>
    </row>
    <row r="1063" spans="1:9" ht="15" thickBot="1" x14ac:dyDescent="0.35">
      <c r="A1063" s="55" t="s">
        <v>127</v>
      </c>
      <c r="B1063" s="55"/>
      <c r="C1063" s="55"/>
      <c r="D1063" s="55"/>
      <c r="E1063" s="55"/>
      <c r="F1063" s="55"/>
      <c r="G1063" s="55"/>
      <c r="H1063" s="56">
        <f>SUM(H1058:I1062)</f>
        <v>0</v>
      </c>
      <c r="I1063" s="56"/>
    </row>
    <row r="1064" spans="1:9" ht="15" thickBot="1" x14ac:dyDescent="0.35"/>
    <row r="1065" spans="1:9" ht="15" thickBot="1" x14ac:dyDescent="0.35">
      <c r="A1065" s="75" t="s">
        <v>303</v>
      </c>
      <c r="B1065" s="75"/>
      <c r="C1065" s="75"/>
      <c r="D1065" s="75"/>
      <c r="E1065" s="75"/>
      <c r="F1065" s="75"/>
      <c r="G1065" s="75"/>
      <c r="H1065" s="75"/>
      <c r="I1065" s="75"/>
    </row>
    <row r="1066" spans="1:9" ht="15" customHeight="1" thickBot="1" x14ac:dyDescent="0.35">
      <c r="A1066" s="101" t="str">
        <f>LEN(A1067)&amp;"/800"</f>
        <v>0/800</v>
      </c>
      <c r="B1066" s="102"/>
      <c r="C1066" s="102"/>
      <c r="D1066" s="102"/>
      <c r="E1066" s="102"/>
      <c r="F1066" s="102"/>
      <c r="G1066" s="102"/>
      <c r="H1066" s="102"/>
      <c r="I1066" s="103"/>
    </row>
    <row r="1067" spans="1:9" ht="15" customHeight="1" x14ac:dyDescent="0.3">
      <c r="A1067" s="88"/>
      <c r="B1067" s="89"/>
      <c r="C1067" s="89"/>
      <c r="D1067" s="89"/>
      <c r="E1067" s="89"/>
      <c r="F1067" s="89"/>
      <c r="G1067" s="89"/>
      <c r="H1067" s="89"/>
      <c r="I1067" s="90"/>
    </row>
    <row r="1068" spans="1:9" x14ac:dyDescent="0.3">
      <c r="A1068" s="91"/>
      <c r="B1068" s="92"/>
      <c r="C1068" s="92"/>
      <c r="D1068" s="92"/>
      <c r="E1068" s="92"/>
      <c r="F1068" s="92"/>
      <c r="G1068" s="92"/>
      <c r="H1068" s="92"/>
      <c r="I1068" s="93"/>
    </row>
    <row r="1069" spans="1:9" x14ac:dyDescent="0.3">
      <c r="A1069" s="91"/>
      <c r="B1069" s="92"/>
      <c r="C1069" s="92"/>
      <c r="D1069" s="92"/>
      <c r="E1069" s="92"/>
      <c r="F1069" s="92"/>
      <c r="G1069" s="92"/>
      <c r="H1069" s="92"/>
      <c r="I1069" s="93"/>
    </row>
    <row r="1070" spans="1:9" x14ac:dyDescent="0.3">
      <c r="A1070" s="91"/>
      <c r="B1070" s="92"/>
      <c r="C1070" s="92"/>
      <c r="D1070" s="92"/>
      <c r="E1070" s="92"/>
      <c r="F1070" s="92"/>
      <c r="G1070" s="92"/>
      <c r="H1070" s="92"/>
      <c r="I1070" s="93"/>
    </row>
    <row r="1071" spans="1:9" x14ac:dyDescent="0.3">
      <c r="A1071" s="91"/>
      <c r="B1071" s="92"/>
      <c r="C1071" s="92"/>
      <c r="D1071" s="92"/>
      <c r="E1071" s="92"/>
      <c r="F1071" s="92"/>
      <c r="G1071" s="92"/>
      <c r="H1071" s="92"/>
      <c r="I1071" s="93"/>
    </row>
    <row r="1072" spans="1:9" x14ac:dyDescent="0.3">
      <c r="A1072" s="91"/>
      <c r="B1072" s="92"/>
      <c r="C1072" s="92"/>
      <c r="D1072" s="92"/>
      <c r="E1072" s="92"/>
      <c r="F1072" s="92"/>
      <c r="G1072" s="92"/>
      <c r="H1072" s="92"/>
      <c r="I1072" s="93"/>
    </row>
    <row r="1073" spans="1:9" x14ac:dyDescent="0.3">
      <c r="A1073" s="91"/>
      <c r="B1073" s="92"/>
      <c r="C1073" s="92"/>
      <c r="D1073" s="92"/>
      <c r="E1073" s="92"/>
      <c r="F1073" s="92"/>
      <c r="G1073" s="92"/>
      <c r="H1073" s="92"/>
      <c r="I1073" s="93"/>
    </row>
    <row r="1074" spans="1:9" ht="15" customHeight="1" x14ac:dyDescent="0.3">
      <c r="A1074" s="91"/>
      <c r="B1074" s="92"/>
      <c r="C1074" s="92"/>
      <c r="D1074" s="92"/>
      <c r="E1074" s="92"/>
      <c r="F1074" s="92"/>
      <c r="G1074" s="92"/>
      <c r="H1074" s="92"/>
      <c r="I1074" s="93"/>
    </row>
    <row r="1075" spans="1:9" ht="15" thickBot="1" x14ac:dyDescent="0.35"/>
    <row r="1076" spans="1:9" ht="15.75" customHeight="1" thickBot="1" x14ac:dyDescent="0.35">
      <c r="A1076" s="76" t="s">
        <v>335</v>
      </c>
      <c r="B1076" s="76"/>
      <c r="C1076" s="76"/>
      <c r="D1076" s="76"/>
      <c r="E1076" s="76"/>
      <c r="F1076" s="76"/>
      <c r="G1076" s="76"/>
      <c r="H1076" s="76"/>
      <c r="I1076" s="76"/>
    </row>
    <row r="1077" spans="1:9" ht="15" thickBot="1" x14ac:dyDescent="0.35"/>
    <row r="1078" spans="1:9" ht="15" thickBot="1" x14ac:dyDescent="0.35">
      <c r="B1078" s="75" t="s">
        <v>129</v>
      </c>
      <c r="C1078" s="75"/>
      <c r="D1078" s="75"/>
      <c r="F1078" s="75" t="s">
        <v>128</v>
      </c>
      <c r="G1078" s="75"/>
      <c r="H1078" s="75"/>
    </row>
    <row r="1079" spans="1:9" ht="15" thickBot="1" x14ac:dyDescent="0.35">
      <c r="B1079" s="109" t="str">
        <f>IF(ISBLANK(A229),"",A229)</f>
        <v/>
      </c>
      <c r="C1079" s="109"/>
      <c r="D1079" s="109"/>
      <c r="F1079" s="56">
        <f>H1094+H1116+H1138+H1165+H1192+H1214</f>
        <v>0</v>
      </c>
      <c r="G1079" s="56"/>
      <c r="H1079" s="56"/>
    </row>
    <row r="1080" spans="1:9" ht="15" thickBot="1" x14ac:dyDescent="0.35">
      <c r="B1080" s="109"/>
      <c r="C1080" s="109"/>
      <c r="D1080" s="109"/>
      <c r="F1080" s="56"/>
      <c r="G1080" s="56"/>
      <c r="H1080" s="56"/>
    </row>
    <row r="1081" spans="1:9" ht="15" thickBot="1" x14ac:dyDescent="0.35"/>
    <row r="1082" spans="1:9" ht="15" thickBot="1" x14ac:dyDescent="0.35">
      <c r="A1082" s="75" t="s">
        <v>118</v>
      </c>
      <c r="B1082" s="75"/>
      <c r="C1082" s="75"/>
      <c r="D1082" s="75"/>
      <c r="E1082" s="75"/>
      <c r="F1082" s="75"/>
      <c r="G1082" s="75"/>
      <c r="H1082" s="75"/>
      <c r="I1082" s="75"/>
    </row>
    <row r="1083" spans="1:9" x14ac:dyDescent="0.3">
      <c r="A1083" s="82"/>
      <c r="B1083" s="83"/>
      <c r="C1083" s="83"/>
      <c r="D1083" s="83"/>
      <c r="E1083" s="83"/>
      <c r="F1083" s="83"/>
      <c r="G1083" s="83"/>
      <c r="H1083" s="83"/>
      <c r="I1083" s="84"/>
    </row>
    <row r="1084" spans="1:9" ht="15" thickBot="1" x14ac:dyDescent="0.35">
      <c r="A1084" s="85"/>
      <c r="B1084" s="86"/>
      <c r="C1084" s="86"/>
      <c r="D1084" s="86"/>
      <c r="E1084" s="86"/>
      <c r="F1084" s="86"/>
      <c r="G1084" s="86"/>
      <c r="H1084" s="86"/>
      <c r="I1084" s="87"/>
    </row>
    <row r="1085" spans="1:9" ht="15" thickBot="1" x14ac:dyDescent="0.35"/>
    <row r="1086" spans="1:9" ht="15" thickBot="1" x14ac:dyDescent="0.35">
      <c r="A1086" s="75" t="s">
        <v>294</v>
      </c>
      <c r="B1086" s="75"/>
      <c r="C1086" s="75"/>
      <c r="D1086" s="75"/>
      <c r="E1086" s="75"/>
      <c r="F1086" s="75"/>
      <c r="G1086" s="75"/>
      <c r="H1086" s="75"/>
      <c r="I1086" s="75"/>
    </row>
    <row r="1087" spans="1:9" ht="15" thickBot="1" x14ac:dyDescent="0.35">
      <c r="A1087" s="75" t="s">
        <v>122</v>
      </c>
      <c r="B1087" s="75"/>
      <c r="C1087" s="75"/>
      <c r="D1087" s="108" t="s">
        <v>246</v>
      </c>
      <c r="E1087" s="178" t="s">
        <v>169</v>
      </c>
      <c r="F1087" s="178" t="s">
        <v>123</v>
      </c>
      <c r="G1087" s="75" t="s">
        <v>124</v>
      </c>
      <c r="H1087" s="75" t="s">
        <v>125</v>
      </c>
      <c r="I1087" s="75"/>
    </row>
    <row r="1088" spans="1:9" ht="15" customHeight="1" thickBot="1" x14ac:dyDescent="0.35">
      <c r="A1088" s="75"/>
      <c r="B1088" s="75"/>
      <c r="C1088" s="75"/>
      <c r="D1088" s="108"/>
      <c r="E1088" s="178"/>
      <c r="F1088" s="178"/>
      <c r="G1088" s="75"/>
      <c r="H1088" s="75"/>
      <c r="I1088" s="75"/>
    </row>
    <row r="1089" spans="1:9" ht="15" customHeight="1" thickBot="1" x14ac:dyDescent="0.35">
      <c r="A1089" s="54"/>
      <c r="B1089" s="54"/>
      <c r="C1089" s="54"/>
      <c r="D1089" s="20"/>
      <c r="E1089" s="26"/>
      <c r="F1089" s="26"/>
      <c r="G1089" s="26"/>
      <c r="H1089" s="56">
        <f>F1089*G1089</f>
        <v>0</v>
      </c>
      <c r="I1089" s="56"/>
    </row>
    <row r="1090" spans="1:9" ht="15" thickBot="1" x14ac:dyDescent="0.35">
      <c r="A1090" s="54"/>
      <c r="B1090" s="54"/>
      <c r="C1090" s="54"/>
      <c r="D1090" s="20"/>
      <c r="E1090" s="26"/>
      <c r="F1090" s="26"/>
      <c r="G1090" s="26"/>
      <c r="H1090" s="56">
        <f>F1090*G1090</f>
        <v>0</v>
      </c>
      <c r="I1090" s="56"/>
    </row>
    <row r="1091" spans="1:9" ht="15" thickBot="1" x14ac:dyDescent="0.35">
      <c r="A1091" s="54"/>
      <c r="B1091" s="54"/>
      <c r="C1091" s="54"/>
      <c r="D1091" s="20"/>
      <c r="E1091" s="26"/>
      <c r="F1091" s="26"/>
      <c r="G1091" s="26"/>
      <c r="H1091" s="56">
        <f>F1091*G1091</f>
        <v>0</v>
      </c>
      <c r="I1091" s="56"/>
    </row>
    <row r="1092" spans="1:9" ht="15" thickBot="1" x14ac:dyDescent="0.35">
      <c r="A1092" s="54"/>
      <c r="B1092" s="54"/>
      <c r="C1092" s="54"/>
      <c r="D1092" s="20"/>
      <c r="E1092" s="26"/>
      <c r="F1092" s="26"/>
      <c r="G1092" s="26"/>
      <c r="H1092" s="56">
        <f>F1092*G1092</f>
        <v>0</v>
      </c>
      <c r="I1092" s="56"/>
    </row>
    <row r="1093" spans="1:9" ht="15" thickBot="1" x14ac:dyDescent="0.35">
      <c r="A1093" s="54"/>
      <c r="B1093" s="54"/>
      <c r="C1093" s="54"/>
      <c r="D1093" s="20"/>
      <c r="E1093" s="26"/>
      <c r="F1093" s="26"/>
      <c r="G1093" s="26"/>
      <c r="H1093" s="56">
        <f>F1093*G1093</f>
        <v>0</v>
      </c>
      <c r="I1093" s="56"/>
    </row>
    <row r="1094" spans="1:9" ht="15" thickBot="1" x14ac:dyDescent="0.35">
      <c r="A1094" s="55" t="s">
        <v>127</v>
      </c>
      <c r="B1094" s="55"/>
      <c r="C1094" s="55"/>
      <c r="D1094" s="55"/>
      <c r="E1094" s="55"/>
      <c r="F1094" s="55"/>
      <c r="G1094" s="55"/>
      <c r="H1094" s="56">
        <f>(H1138+H1165+H1192+H1214)*0.2</f>
        <v>0</v>
      </c>
      <c r="I1094" s="56"/>
    </row>
    <row r="1095" spans="1:9" ht="15" thickBot="1" x14ac:dyDescent="0.35"/>
    <row r="1096" spans="1:9" ht="15" customHeight="1" thickBot="1" x14ac:dyDescent="0.35">
      <c r="A1096" s="94" t="s">
        <v>248</v>
      </c>
      <c r="B1096" s="95"/>
      <c r="C1096" s="95"/>
      <c r="D1096" s="95"/>
      <c r="E1096" s="95"/>
      <c r="F1096" s="95"/>
      <c r="G1096" s="95"/>
      <c r="H1096" s="95"/>
      <c r="I1096" s="96"/>
    </row>
    <row r="1097" spans="1:9" ht="15" thickBot="1" x14ac:dyDescent="0.35">
      <c r="A1097" s="101" t="str">
        <f>LEN(A1098)&amp;"/800"</f>
        <v>0/800</v>
      </c>
      <c r="B1097" s="102"/>
      <c r="C1097" s="102"/>
      <c r="D1097" s="102"/>
      <c r="E1097" s="102"/>
      <c r="F1097" s="102"/>
      <c r="G1097" s="102"/>
      <c r="H1097" s="102"/>
      <c r="I1097" s="103"/>
    </row>
    <row r="1098" spans="1:9" ht="15.75" customHeight="1" x14ac:dyDescent="0.3">
      <c r="A1098" s="88"/>
      <c r="B1098" s="89"/>
      <c r="C1098" s="89"/>
      <c r="D1098" s="89"/>
      <c r="E1098" s="89"/>
      <c r="F1098" s="89"/>
      <c r="G1098" s="89"/>
      <c r="H1098" s="89"/>
      <c r="I1098" s="90"/>
    </row>
    <row r="1099" spans="1:9" x14ac:dyDescent="0.3">
      <c r="A1099" s="91"/>
      <c r="B1099" s="92"/>
      <c r="C1099" s="92"/>
      <c r="D1099" s="92"/>
      <c r="E1099" s="92"/>
      <c r="F1099" s="92"/>
      <c r="G1099" s="92"/>
      <c r="H1099" s="92"/>
      <c r="I1099" s="93"/>
    </row>
    <row r="1100" spans="1:9" x14ac:dyDescent="0.3">
      <c r="A1100" s="91"/>
      <c r="B1100" s="92"/>
      <c r="C1100" s="92"/>
      <c r="D1100" s="92"/>
      <c r="E1100" s="92"/>
      <c r="F1100" s="92"/>
      <c r="G1100" s="92"/>
      <c r="H1100" s="92"/>
      <c r="I1100" s="93"/>
    </row>
    <row r="1101" spans="1:9" x14ac:dyDescent="0.3">
      <c r="A1101" s="91"/>
      <c r="B1101" s="92"/>
      <c r="C1101" s="92"/>
      <c r="D1101" s="92"/>
      <c r="E1101" s="92"/>
      <c r="F1101" s="92"/>
      <c r="G1101" s="92"/>
      <c r="H1101" s="92"/>
      <c r="I1101" s="93"/>
    </row>
    <row r="1102" spans="1:9" x14ac:dyDescent="0.3">
      <c r="A1102" s="91"/>
      <c r="B1102" s="92"/>
      <c r="C1102" s="92"/>
      <c r="D1102" s="92"/>
      <c r="E1102" s="92"/>
      <c r="F1102" s="92"/>
      <c r="G1102" s="92"/>
      <c r="H1102" s="92"/>
      <c r="I1102" s="93"/>
    </row>
    <row r="1103" spans="1:9" x14ac:dyDescent="0.3">
      <c r="A1103" s="91"/>
      <c r="B1103" s="92"/>
      <c r="C1103" s="92"/>
      <c r="D1103" s="92"/>
      <c r="E1103" s="92"/>
      <c r="F1103" s="92"/>
      <c r="G1103" s="92"/>
      <c r="H1103" s="92"/>
      <c r="I1103" s="93"/>
    </row>
    <row r="1104" spans="1:9" x14ac:dyDescent="0.3">
      <c r="A1104" s="91"/>
      <c r="B1104" s="92"/>
      <c r="C1104" s="92"/>
      <c r="D1104" s="92"/>
      <c r="E1104" s="92"/>
      <c r="F1104" s="92"/>
      <c r="G1104" s="92"/>
      <c r="H1104" s="92"/>
      <c r="I1104" s="93"/>
    </row>
    <row r="1105" spans="1:9" x14ac:dyDescent="0.3">
      <c r="A1105" s="91"/>
      <c r="B1105" s="92"/>
      <c r="C1105" s="92"/>
      <c r="D1105" s="92"/>
      <c r="E1105" s="92"/>
      <c r="F1105" s="92"/>
      <c r="G1105" s="92"/>
      <c r="H1105" s="92"/>
      <c r="I1105" s="93"/>
    </row>
    <row r="1106" spans="1:9" ht="15" thickBot="1" x14ac:dyDescent="0.35">
      <c r="A1106" s="179"/>
      <c r="B1106" s="180"/>
      <c r="C1106" s="180"/>
      <c r="D1106" s="180"/>
      <c r="E1106" s="180"/>
      <c r="F1106" s="180"/>
      <c r="G1106" s="180"/>
      <c r="H1106" s="180"/>
      <c r="I1106" s="181"/>
    </row>
    <row r="1107" spans="1:9" ht="15" thickBot="1" x14ac:dyDescent="0.35"/>
    <row r="1108" spans="1:9" ht="15" thickBot="1" x14ac:dyDescent="0.35">
      <c r="A1108" s="75" t="s">
        <v>295</v>
      </c>
      <c r="B1108" s="75"/>
      <c r="C1108" s="75"/>
      <c r="D1108" s="75"/>
      <c r="E1108" s="75"/>
      <c r="F1108" s="75"/>
      <c r="G1108" s="75"/>
      <c r="H1108" s="75"/>
      <c r="I1108" s="75"/>
    </row>
    <row r="1109" spans="1:9" ht="15" thickBot="1" x14ac:dyDescent="0.35">
      <c r="A1109" s="75" t="s">
        <v>122</v>
      </c>
      <c r="B1109" s="75"/>
      <c r="C1109" s="75"/>
      <c r="D1109" s="108" t="s">
        <v>246</v>
      </c>
      <c r="E1109" s="178" t="s">
        <v>169</v>
      </c>
      <c r="F1109" s="178" t="s">
        <v>123</v>
      </c>
      <c r="G1109" s="75" t="s">
        <v>124</v>
      </c>
      <c r="H1109" s="75" t="s">
        <v>125</v>
      </c>
      <c r="I1109" s="75"/>
    </row>
    <row r="1110" spans="1:9" ht="15" customHeight="1" thickBot="1" x14ac:dyDescent="0.35">
      <c r="A1110" s="75"/>
      <c r="B1110" s="75"/>
      <c r="C1110" s="75"/>
      <c r="D1110" s="108"/>
      <c r="E1110" s="178"/>
      <c r="F1110" s="178"/>
      <c r="G1110" s="75"/>
      <c r="H1110" s="75"/>
      <c r="I1110" s="75"/>
    </row>
    <row r="1111" spans="1:9" ht="15" customHeight="1" thickBot="1" x14ac:dyDescent="0.35">
      <c r="A1111" s="54"/>
      <c r="B1111" s="54"/>
      <c r="C1111" s="54"/>
      <c r="D1111" s="20"/>
      <c r="E1111" s="26"/>
      <c r="F1111" s="26"/>
      <c r="G1111" s="26"/>
      <c r="H1111" s="56">
        <f>F1111*G1111</f>
        <v>0</v>
      </c>
      <c r="I1111" s="56"/>
    </row>
    <row r="1112" spans="1:9" ht="15" thickBot="1" x14ac:dyDescent="0.35">
      <c r="A1112" s="54"/>
      <c r="B1112" s="54"/>
      <c r="C1112" s="54"/>
      <c r="D1112" s="20"/>
      <c r="E1112" s="26"/>
      <c r="F1112" s="26"/>
      <c r="G1112" s="26"/>
      <c r="H1112" s="56">
        <f>F1112*G1112</f>
        <v>0</v>
      </c>
      <c r="I1112" s="56"/>
    </row>
    <row r="1113" spans="1:9" ht="15" thickBot="1" x14ac:dyDescent="0.35">
      <c r="A1113" s="54"/>
      <c r="B1113" s="54"/>
      <c r="C1113" s="54"/>
      <c r="D1113" s="20"/>
      <c r="E1113" s="26"/>
      <c r="F1113" s="26"/>
      <c r="G1113" s="26"/>
      <c r="H1113" s="56">
        <f>F1113*G1113</f>
        <v>0</v>
      </c>
      <c r="I1113" s="56"/>
    </row>
    <row r="1114" spans="1:9" ht="15" thickBot="1" x14ac:dyDescent="0.35">
      <c r="A1114" s="54"/>
      <c r="B1114" s="54"/>
      <c r="C1114" s="54"/>
      <c r="D1114" s="20"/>
      <c r="E1114" s="26"/>
      <c r="F1114" s="26"/>
      <c r="G1114" s="26"/>
      <c r="H1114" s="56">
        <f>F1114*G1114</f>
        <v>0</v>
      </c>
      <c r="I1114" s="56"/>
    </row>
    <row r="1115" spans="1:9" ht="15" thickBot="1" x14ac:dyDescent="0.35">
      <c r="A1115" s="54"/>
      <c r="B1115" s="54"/>
      <c r="C1115" s="54"/>
      <c r="D1115" s="20"/>
      <c r="E1115" s="26"/>
      <c r="F1115" s="26"/>
      <c r="G1115" s="26"/>
      <c r="H1115" s="56">
        <f>F1115*G1115</f>
        <v>0</v>
      </c>
      <c r="I1115" s="56"/>
    </row>
    <row r="1116" spans="1:9" ht="15" thickBot="1" x14ac:dyDescent="0.35">
      <c r="A1116" s="55" t="s">
        <v>127</v>
      </c>
      <c r="B1116" s="55"/>
      <c r="C1116" s="55"/>
      <c r="D1116" s="55"/>
      <c r="E1116" s="55"/>
      <c r="F1116" s="55"/>
      <c r="G1116" s="55"/>
      <c r="H1116" s="56">
        <f>H1094*0.15</f>
        <v>0</v>
      </c>
      <c r="I1116" s="56"/>
    </row>
    <row r="1117" spans="1:9" ht="15" thickBot="1" x14ac:dyDescent="0.35"/>
    <row r="1118" spans="1:9" ht="15" customHeight="1" thickBot="1" x14ac:dyDescent="0.35">
      <c r="A1118" s="94" t="s">
        <v>250</v>
      </c>
      <c r="B1118" s="95"/>
      <c r="C1118" s="95"/>
      <c r="D1118" s="95"/>
      <c r="E1118" s="95"/>
      <c r="F1118" s="95"/>
      <c r="G1118" s="95"/>
      <c r="H1118" s="95"/>
      <c r="I1118" s="96"/>
    </row>
    <row r="1119" spans="1:9" ht="15" thickBot="1" x14ac:dyDescent="0.35">
      <c r="A1119" s="101" t="str">
        <f>LEN(A1120)&amp;"/800"</f>
        <v>0/800</v>
      </c>
      <c r="B1119" s="102"/>
      <c r="C1119" s="102"/>
      <c r="D1119" s="102"/>
      <c r="E1119" s="102"/>
      <c r="F1119" s="102"/>
      <c r="G1119" s="102"/>
      <c r="H1119" s="102"/>
      <c r="I1119" s="103"/>
    </row>
    <row r="1120" spans="1:9" ht="15.75" customHeight="1" x14ac:dyDescent="0.3">
      <c r="A1120" s="88"/>
      <c r="B1120" s="89"/>
      <c r="C1120" s="89"/>
      <c r="D1120" s="89"/>
      <c r="E1120" s="89"/>
      <c r="F1120" s="89"/>
      <c r="G1120" s="89"/>
      <c r="H1120" s="89"/>
      <c r="I1120" s="90"/>
    </row>
    <row r="1121" spans="1:9" x14ac:dyDescent="0.3">
      <c r="A1121" s="91"/>
      <c r="B1121" s="92"/>
      <c r="C1121" s="92"/>
      <c r="D1121" s="92"/>
      <c r="E1121" s="92"/>
      <c r="F1121" s="92"/>
      <c r="G1121" s="92"/>
      <c r="H1121" s="92"/>
      <c r="I1121" s="93"/>
    </row>
    <row r="1122" spans="1:9" x14ac:dyDescent="0.3">
      <c r="A1122" s="91"/>
      <c r="B1122" s="92"/>
      <c r="C1122" s="92"/>
      <c r="D1122" s="92"/>
      <c r="E1122" s="92"/>
      <c r="F1122" s="92"/>
      <c r="G1122" s="92"/>
      <c r="H1122" s="92"/>
      <c r="I1122" s="93"/>
    </row>
    <row r="1123" spans="1:9" x14ac:dyDescent="0.3">
      <c r="A1123" s="91"/>
      <c r="B1123" s="92"/>
      <c r="C1123" s="92"/>
      <c r="D1123" s="92"/>
      <c r="E1123" s="92"/>
      <c r="F1123" s="92"/>
      <c r="G1123" s="92"/>
      <c r="H1123" s="92"/>
      <c r="I1123" s="93"/>
    </row>
    <row r="1124" spans="1:9" x14ac:dyDescent="0.3">
      <c r="A1124" s="91"/>
      <c r="B1124" s="92"/>
      <c r="C1124" s="92"/>
      <c r="D1124" s="92"/>
      <c r="E1124" s="92"/>
      <c r="F1124" s="92"/>
      <c r="G1124" s="92"/>
      <c r="H1124" s="92"/>
      <c r="I1124" s="93"/>
    </row>
    <row r="1125" spans="1:9" x14ac:dyDescent="0.3">
      <c r="A1125" s="91"/>
      <c r="B1125" s="92"/>
      <c r="C1125" s="92"/>
      <c r="D1125" s="92"/>
      <c r="E1125" s="92"/>
      <c r="F1125" s="92"/>
      <c r="G1125" s="92"/>
      <c r="H1125" s="92"/>
      <c r="I1125" s="93"/>
    </row>
    <row r="1126" spans="1:9" x14ac:dyDescent="0.3">
      <c r="A1126" s="91"/>
      <c r="B1126" s="92"/>
      <c r="C1126" s="92"/>
      <c r="D1126" s="92"/>
      <c r="E1126" s="92"/>
      <c r="F1126" s="92"/>
      <c r="G1126" s="92"/>
      <c r="H1126" s="92"/>
      <c r="I1126" s="93"/>
    </row>
    <row r="1127" spans="1:9" x14ac:dyDescent="0.3">
      <c r="A1127" s="91"/>
      <c r="B1127" s="92"/>
      <c r="C1127" s="92"/>
      <c r="D1127" s="92"/>
      <c r="E1127" s="92"/>
      <c r="F1127" s="92"/>
      <c r="G1127" s="92"/>
      <c r="H1127" s="92"/>
      <c r="I1127" s="93"/>
    </row>
    <row r="1128" spans="1:9" ht="15" thickBot="1" x14ac:dyDescent="0.35">
      <c r="A1128" s="179"/>
      <c r="B1128" s="180"/>
      <c r="C1128" s="180"/>
      <c r="D1128" s="180"/>
      <c r="E1128" s="180"/>
      <c r="F1128" s="180"/>
      <c r="G1128" s="180"/>
      <c r="H1128" s="180"/>
      <c r="I1128" s="181"/>
    </row>
    <row r="1129" spans="1:9" ht="15" thickBot="1" x14ac:dyDescent="0.35"/>
    <row r="1130" spans="1:9" ht="15" thickBot="1" x14ac:dyDescent="0.35">
      <c r="A1130" s="75" t="s">
        <v>296</v>
      </c>
      <c r="B1130" s="75"/>
      <c r="C1130" s="75"/>
      <c r="D1130" s="75"/>
      <c r="E1130" s="75"/>
      <c r="F1130" s="75"/>
      <c r="G1130" s="75"/>
      <c r="H1130" s="75"/>
      <c r="I1130" s="75"/>
    </row>
    <row r="1131" spans="1:9" ht="15" thickBot="1" x14ac:dyDescent="0.35">
      <c r="A1131" s="75" t="s">
        <v>122</v>
      </c>
      <c r="B1131" s="75"/>
      <c r="C1131" s="75"/>
      <c r="D1131" s="108" t="s">
        <v>246</v>
      </c>
      <c r="E1131" s="178" t="s">
        <v>169</v>
      </c>
      <c r="F1131" s="178" t="s">
        <v>123</v>
      </c>
      <c r="G1131" s="75" t="s">
        <v>124</v>
      </c>
      <c r="H1131" s="75" t="s">
        <v>125</v>
      </c>
      <c r="I1131" s="75"/>
    </row>
    <row r="1132" spans="1:9" ht="15" customHeight="1" thickBot="1" x14ac:dyDescent="0.35">
      <c r="A1132" s="75"/>
      <c r="B1132" s="75"/>
      <c r="C1132" s="75"/>
      <c r="D1132" s="108"/>
      <c r="E1132" s="178"/>
      <c r="F1132" s="178"/>
      <c r="G1132" s="75"/>
      <c r="H1132" s="75"/>
      <c r="I1132" s="75"/>
    </row>
    <row r="1133" spans="1:9" ht="15" customHeight="1" thickBot="1" x14ac:dyDescent="0.35">
      <c r="A1133" s="54"/>
      <c r="B1133" s="54"/>
      <c r="C1133" s="54"/>
      <c r="D1133" s="20"/>
      <c r="E1133" s="26"/>
      <c r="F1133" s="26"/>
      <c r="G1133" s="26"/>
      <c r="H1133" s="56">
        <f>F1133*G1133</f>
        <v>0</v>
      </c>
      <c r="I1133" s="56"/>
    </row>
    <row r="1134" spans="1:9" ht="15" thickBot="1" x14ac:dyDescent="0.35">
      <c r="A1134" s="54"/>
      <c r="B1134" s="54"/>
      <c r="C1134" s="54"/>
      <c r="D1134" s="20"/>
      <c r="E1134" s="26"/>
      <c r="F1134" s="26"/>
      <c r="G1134" s="26"/>
      <c r="H1134" s="56">
        <f>F1134*G1134</f>
        <v>0</v>
      </c>
      <c r="I1134" s="56"/>
    </row>
    <row r="1135" spans="1:9" ht="15" thickBot="1" x14ac:dyDescent="0.35">
      <c r="A1135" s="54"/>
      <c r="B1135" s="54"/>
      <c r="C1135" s="54"/>
      <c r="D1135" s="20"/>
      <c r="E1135" s="26"/>
      <c r="F1135" s="26"/>
      <c r="G1135" s="26"/>
      <c r="H1135" s="56">
        <f>F1135*G1135</f>
        <v>0</v>
      </c>
      <c r="I1135" s="56"/>
    </row>
    <row r="1136" spans="1:9" ht="15" thickBot="1" x14ac:dyDescent="0.35">
      <c r="A1136" s="54"/>
      <c r="B1136" s="54"/>
      <c r="C1136" s="54"/>
      <c r="D1136" s="20"/>
      <c r="E1136" s="26"/>
      <c r="F1136" s="26"/>
      <c r="G1136" s="26"/>
      <c r="H1136" s="56">
        <f>F1136*G1136</f>
        <v>0</v>
      </c>
      <c r="I1136" s="56"/>
    </row>
    <row r="1137" spans="1:9" ht="15" thickBot="1" x14ac:dyDescent="0.35">
      <c r="A1137" s="54"/>
      <c r="B1137" s="54"/>
      <c r="C1137" s="54"/>
      <c r="D1137" s="20"/>
      <c r="E1137" s="26"/>
      <c r="F1137" s="26"/>
      <c r="G1137" s="26"/>
      <c r="H1137" s="56">
        <f>F1137*G1137</f>
        <v>0</v>
      </c>
      <c r="I1137" s="56"/>
    </row>
    <row r="1138" spans="1:9" ht="15" thickBot="1" x14ac:dyDescent="0.35">
      <c r="A1138" s="55" t="s">
        <v>127</v>
      </c>
      <c r="B1138" s="55"/>
      <c r="C1138" s="55"/>
      <c r="D1138" s="55"/>
      <c r="E1138" s="55"/>
      <c r="F1138" s="55"/>
      <c r="G1138" s="55"/>
      <c r="H1138" s="56">
        <f>SUM(H1133:I1137)</f>
        <v>0</v>
      </c>
      <c r="I1138" s="56"/>
    </row>
    <row r="1139" spans="1:9" ht="15" thickBot="1" x14ac:dyDescent="0.35">
      <c r="E1139" s="23"/>
      <c r="F1139" s="23"/>
      <c r="G1139" s="23"/>
      <c r="H1139" s="23"/>
      <c r="I1139" s="23"/>
    </row>
    <row r="1140" spans="1:9" ht="15" customHeight="1" thickBot="1" x14ac:dyDescent="0.35">
      <c r="A1140" s="94" t="s">
        <v>211</v>
      </c>
      <c r="B1140" s="95"/>
      <c r="C1140" s="95"/>
      <c r="D1140" s="95"/>
      <c r="E1140" s="95"/>
      <c r="F1140" s="95"/>
      <c r="G1140" s="95"/>
      <c r="H1140" s="95"/>
      <c r="I1140" s="96"/>
    </row>
    <row r="1141" spans="1:9" ht="15" thickBot="1" x14ac:dyDescent="0.35">
      <c r="A1141" s="101" t="str">
        <f>LEN(A1142)&amp;"/800"</f>
        <v>0/800</v>
      </c>
      <c r="B1141" s="102"/>
      <c r="C1141" s="102"/>
      <c r="D1141" s="102"/>
      <c r="E1141" s="102"/>
      <c r="F1141" s="102"/>
      <c r="G1141" s="102"/>
      <c r="H1141" s="102"/>
      <c r="I1141" s="103"/>
    </row>
    <row r="1142" spans="1:9" x14ac:dyDescent="0.3">
      <c r="A1142" s="88"/>
      <c r="B1142" s="89"/>
      <c r="C1142" s="89"/>
      <c r="D1142" s="89"/>
      <c r="E1142" s="89"/>
      <c r="F1142" s="89"/>
      <c r="G1142" s="89"/>
      <c r="H1142" s="89"/>
      <c r="I1142" s="90"/>
    </row>
    <row r="1143" spans="1:9" x14ac:dyDescent="0.3">
      <c r="A1143" s="91"/>
      <c r="B1143" s="92"/>
      <c r="C1143" s="92"/>
      <c r="D1143" s="92"/>
      <c r="E1143" s="92"/>
      <c r="F1143" s="92"/>
      <c r="G1143" s="92"/>
      <c r="H1143" s="92"/>
      <c r="I1143" s="93"/>
    </row>
    <row r="1144" spans="1:9" x14ac:dyDescent="0.3">
      <c r="A1144" s="91"/>
      <c r="B1144" s="92"/>
      <c r="C1144" s="92"/>
      <c r="D1144" s="92"/>
      <c r="E1144" s="92"/>
      <c r="F1144" s="92"/>
      <c r="G1144" s="92"/>
      <c r="H1144" s="92"/>
      <c r="I1144" s="93"/>
    </row>
    <row r="1145" spans="1:9" x14ac:dyDescent="0.3">
      <c r="A1145" s="91"/>
      <c r="B1145" s="92"/>
      <c r="C1145" s="92"/>
      <c r="D1145" s="92"/>
      <c r="E1145" s="92"/>
      <c r="F1145" s="92"/>
      <c r="G1145" s="92"/>
      <c r="H1145" s="92"/>
      <c r="I1145" s="93"/>
    </row>
    <row r="1146" spans="1:9" x14ac:dyDescent="0.3">
      <c r="A1146" s="91"/>
      <c r="B1146" s="92"/>
      <c r="C1146" s="92"/>
      <c r="D1146" s="92"/>
      <c r="E1146" s="92"/>
      <c r="F1146" s="92"/>
      <c r="G1146" s="92"/>
      <c r="H1146" s="92"/>
      <c r="I1146" s="93"/>
    </row>
    <row r="1147" spans="1:9" x14ac:dyDescent="0.3">
      <c r="A1147" s="91"/>
      <c r="B1147" s="92"/>
      <c r="C1147" s="92"/>
      <c r="D1147" s="92"/>
      <c r="E1147" s="92"/>
      <c r="F1147" s="92"/>
      <c r="G1147" s="92"/>
      <c r="H1147" s="92"/>
      <c r="I1147" s="93"/>
    </row>
    <row r="1148" spans="1:9" x14ac:dyDescent="0.3">
      <c r="A1148" s="91"/>
      <c r="B1148" s="92"/>
      <c r="C1148" s="92"/>
      <c r="D1148" s="92"/>
      <c r="E1148" s="92"/>
      <c r="F1148" s="92"/>
      <c r="G1148" s="92"/>
      <c r="H1148" s="92"/>
      <c r="I1148" s="93"/>
    </row>
    <row r="1149" spans="1:9" x14ac:dyDescent="0.3">
      <c r="A1149" s="91"/>
      <c r="B1149" s="92"/>
      <c r="C1149" s="92"/>
      <c r="D1149" s="92"/>
      <c r="E1149" s="92"/>
      <c r="F1149" s="92"/>
      <c r="G1149" s="92"/>
      <c r="H1149" s="92"/>
      <c r="I1149" s="93"/>
    </row>
    <row r="1150" spans="1:9" ht="15" thickBot="1" x14ac:dyDescent="0.35">
      <c r="A1150" s="179"/>
      <c r="B1150" s="180"/>
      <c r="C1150" s="180"/>
      <c r="D1150" s="180"/>
      <c r="E1150" s="180"/>
      <c r="F1150" s="180"/>
      <c r="G1150" s="180"/>
      <c r="H1150" s="180"/>
      <c r="I1150" s="181"/>
    </row>
    <row r="1151" spans="1:9" ht="15" thickBot="1" x14ac:dyDescent="0.35">
      <c r="E1151" s="23"/>
      <c r="F1151" s="23"/>
      <c r="G1151" s="23"/>
      <c r="H1151" s="23"/>
      <c r="I1151" s="23"/>
    </row>
    <row r="1152" spans="1:9" ht="15" thickBot="1" x14ac:dyDescent="0.35">
      <c r="A1152" s="75" t="s">
        <v>297</v>
      </c>
      <c r="B1152" s="75"/>
      <c r="C1152" s="75"/>
      <c r="D1152" s="75"/>
      <c r="E1152" s="75"/>
      <c r="F1152" s="75"/>
      <c r="G1152" s="75"/>
      <c r="H1152" s="75"/>
      <c r="I1152" s="75"/>
    </row>
    <row r="1153" spans="1:9" ht="15" thickBot="1" x14ac:dyDescent="0.35">
      <c r="A1153" s="75" t="s">
        <v>122</v>
      </c>
      <c r="B1153" s="75"/>
      <c r="C1153" s="75"/>
      <c r="D1153" s="108" t="s">
        <v>246</v>
      </c>
      <c r="E1153" s="178" t="s">
        <v>169</v>
      </c>
      <c r="F1153" s="178" t="s">
        <v>123</v>
      </c>
      <c r="G1153" s="75" t="s">
        <v>124</v>
      </c>
      <c r="H1153" s="75" t="s">
        <v>125</v>
      </c>
      <c r="I1153" s="75"/>
    </row>
    <row r="1154" spans="1:9" ht="15" customHeight="1" thickBot="1" x14ac:dyDescent="0.35">
      <c r="A1154" s="75"/>
      <c r="B1154" s="75"/>
      <c r="C1154" s="75"/>
      <c r="D1154" s="108"/>
      <c r="E1154" s="178"/>
      <c r="F1154" s="178"/>
      <c r="G1154" s="75"/>
      <c r="H1154" s="75"/>
      <c r="I1154" s="75"/>
    </row>
    <row r="1155" spans="1:9" ht="15" customHeight="1" thickBot="1" x14ac:dyDescent="0.35">
      <c r="A1155" s="54"/>
      <c r="B1155" s="54"/>
      <c r="C1155" s="54"/>
      <c r="D1155" s="20"/>
      <c r="E1155" s="26"/>
      <c r="F1155" s="26"/>
      <c r="G1155" s="26"/>
      <c r="H1155" s="56">
        <f>F1155*G1155</f>
        <v>0</v>
      </c>
      <c r="I1155" s="56"/>
    </row>
    <row r="1156" spans="1:9" ht="15" customHeight="1" thickBot="1" x14ac:dyDescent="0.35">
      <c r="A1156" s="54"/>
      <c r="B1156" s="54"/>
      <c r="C1156" s="54"/>
      <c r="D1156" s="20"/>
      <c r="E1156" s="26"/>
      <c r="F1156" s="26"/>
      <c r="G1156" s="26"/>
      <c r="H1156" s="56">
        <f t="shared" ref="H1156:H1157" si="2">F1156*G1156</f>
        <v>0</v>
      </c>
      <c r="I1156" s="56"/>
    </row>
    <row r="1157" spans="1:9" ht="15" customHeight="1" thickBot="1" x14ac:dyDescent="0.35">
      <c r="A1157" s="54"/>
      <c r="B1157" s="54"/>
      <c r="C1157" s="54"/>
      <c r="D1157" s="20"/>
      <c r="E1157" s="26"/>
      <c r="F1157" s="26"/>
      <c r="G1157" s="26"/>
      <c r="H1157" s="56">
        <f t="shared" si="2"/>
        <v>0</v>
      </c>
      <c r="I1157" s="56"/>
    </row>
    <row r="1158" spans="1:9" ht="15" customHeight="1" thickBot="1" x14ac:dyDescent="0.35">
      <c r="A1158" s="54"/>
      <c r="B1158" s="54"/>
      <c r="C1158" s="54"/>
      <c r="D1158" s="20"/>
      <c r="E1158" s="26"/>
      <c r="F1158" s="26"/>
      <c r="G1158" s="26"/>
      <c r="H1158" s="56">
        <f t="shared" ref="H1158:H1159" si="3">F1158*G1158</f>
        <v>0</v>
      </c>
      <c r="I1158" s="56"/>
    </row>
    <row r="1159" spans="1:9" ht="15" customHeight="1" thickBot="1" x14ac:dyDescent="0.35">
      <c r="A1159" s="54"/>
      <c r="B1159" s="54"/>
      <c r="C1159" s="54"/>
      <c r="D1159" s="20"/>
      <c r="E1159" s="26"/>
      <c r="F1159" s="26"/>
      <c r="G1159" s="26"/>
      <c r="H1159" s="56">
        <f t="shared" si="3"/>
        <v>0</v>
      </c>
      <c r="I1159" s="56"/>
    </row>
    <row r="1160" spans="1:9" ht="15" customHeight="1" thickBot="1" x14ac:dyDescent="0.35">
      <c r="A1160" s="54"/>
      <c r="B1160" s="54"/>
      <c r="C1160" s="54"/>
      <c r="D1160" s="20"/>
      <c r="E1160" s="26"/>
      <c r="F1160" s="26"/>
      <c r="G1160" s="26"/>
      <c r="H1160" s="56">
        <f>F1160*G1160</f>
        <v>0</v>
      </c>
      <c r="I1160" s="56"/>
    </row>
    <row r="1161" spans="1:9" ht="15" thickBot="1" x14ac:dyDescent="0.35">
      <c r="A1161" s="54"/>
      <c r="B1161" s="54"/>
      <c r="C1161" s="54"/>
      <c r="D1161" s="20"/>
      <c r="E1161" s="26"/>
      <c r="F1161" s="26"/>
      <c r="G1161" s="26"/>
      <c r="H1161" s="56">
        <f>F1161*G1161</f>
        <v>0</v>
      </c>
      <c r="I1161" s="56"/>
    </row>
    <row r="1162" spans="1:9" ht="15" thickBot="1" x14ac:dyDescent="0.35">
      <c r="A1162" s="54"/>
      <c r="B1162" s="54"/>
      <c r="C1162" s="54"/>
      <c r="D1162" s="20"/>
      <c r="E1162" s="26"/>
      <c r="F1162" s="26"/>
      <c r="G1162" s="26"/>
      <c r="H1162" s="56">
        <f>F1162*G1162</f>
        <v>0</v>
      </c>
      <c r="I1162" s="56"/>
    </row>
    <row r="1163" spans="1:9" ht="15" thickBot="1" x14ac:dyDescent="0.35">
      <c r="A1163" s="54"/>
      <c r="B1163" s="54"/>
      <c r="C1163" s="54"/>
      <c r="D1163" s="20"/>
      <c r="E1163" s="26"/>
      <c r="F1163" s="26"/>
      <c r="G1163" s="26"/>
      <c r="H1163" s="56">
        <f>F1163*G1163</f>
        <v>0</v>
      </c>
      <c r="I1163" s="56"/>
    </row>
    <row r="1164" spans="1:9" ht="15" thickBot="1" x14ac:dyDescent="0.35">
      <c r="A1164" s="54"/>
      <c r="B1164" s="54"/>
      <c r="C1164" s="54"/>
      <c r="D1164" s="20"/>
      <c r="E1164" s="26"/>
      <c r="F1164" s="26"/>
      <c r="G1164" s="26"/>
      <c r="H1164" s="56">
        <f>F1164*G1164</f>
        <v>0</v>
      </c>
      <c r="I1164" s="56"/>
    </row>
    <row r="1165" spans="1:9" ht="15" thickBot="1" x14ac:dyDescent="0.35">
      <c r="A1165" s="55" t="s">
        <v>127</v>
      </c>
      <c r="B1165" s="55"/>
      <c r="C1165" s="55"/>
      <c r="D1165" s="55"/>
      <c r="E1165" s="55"/>
      <c r="F1165" s="55"/>
      <c r="G1165" s="55"/>
      <c r="H1165" s="56">
        <f>SUM(H1155:I1164)</f>
        <v>0</v>
      </c>
      <c r="I1165" s="56"/>
    </row>
    <row r="1166" spans="1:9" ht="15" thickBot="1" x14ac:dyDescent="0.35"/>
    <row r="1167" spans="1:9" ht="15" customHeight="1" thickBot="1" x14ac:dyDescent="0.35">
      <c r="A1167" s="94" t="s">
        <v>300</v>
      </c>
      <c r="B1167" s="95"/>
      <c r="C1167" s="95"/>
      <c r="D1167" s="95"/>
      <c r="E1167" s="95"/>
      <c r="F1167" s="95"/>
      <c r="G1167" s="95"/>
      <c r="H1167" s="95"/>
      <c r="I1167" s="96"/>
    </row>
    <row r="1168" spans="1:9" ht="15" thickBot="1" x14ac:dyDescent="0.35">
      <c r="A1168" s="101" t="str">
        <f>LEN(A1169)&amp;"/800"</f>
        <v>0/800</v>
      </c>
      <c r="B1168" s="102"/>
      <c r="C1168" s="102"/>
      <c r="D1168" s="102"/>
      <c r="E1168" s="102"/>
      <c r="F1168" s="102"/>
      <c r="G1168" s="102"/>
      <c r="H1168" s="102"/>
      <c r="I1168" s="103"/>
    </row>
    <row r="1169" spans="1:9" ht="15" customHeight="1" x14ac:dyDescent="0.3">
      <c r="A1169" s="88"/>
      <c r="B1169" s="89"/>
      <c r="C1169" s="89"/>
      <c r="D1169" s="89"/>
      <c r="E1169" s="89"/>
      <c r="F1169" s="89"/>
      <c r="G1169" s="89"/>
      <c r="H1169" s="89"/>
      <c r="I1169" s="90"/>
    </row>
    <row r="1170" spans="1:9" x14ac:dyDescent="0.3">
      <c r="A1170" s="91"/>
      <c r="B1170" s="92"/>
      <c r="C1170" s="92"/>
      <c r="D1170" s="92"/>
      <c r="E1170" s="92"/>
      <c r="F1170" s="92"/>
      <c r="G1170" s="92"/>
      <c r="H1170" s="92"/>
      <c r="I1170" s="93"/>
    </row>
    <row r="1171" spans="1:9" x14ac:dyDescent="0.3">
      <c r="A1171" s="91"/>
      <c r="B1171" s="92"/>
      <c r="C1171" s="92"/>
      <c r="D1171" s="92"/>
      <c r="E1171" s="92"/>
      <c r="F1171" s="92"/>
      <c r="G1171" s="92"/>
      <c r="H1171" s="92"/>
      <c r="I1171" s="93"/>
    </row>
    <row r="1172" spans="1:9" x14ac:dyDescent="0.3">
      <c r="A1172" s="91"/>
      <c r="B1172" s="92"/>
      <c r="C1172" s="92"/>
      <c r="D1172" s="92"/>
      <c r="E1172" s="92"/>
      <c r="F1172" s="92"/>
      <c r="G1172" s="92"/>
      <c r="H1172" s="92"/>
      <c r="I1172" s="93"/>
    </row>
    <row r="1173" spans="1:9" x14ac:dyDescent="0.3">
      <c r="A1173" s="91"/>
      <c r="B1173" s="92"/>
      <c r="C1173" s="92"/>
      <c r="D1173" s="92"/>
      <c r="E1173" s="92"/>
      <c r="F1173" s="92"/>
      <c r="G1173" s="92"/>
      <c r="H1173" s="92"/>
      <c r="I1173" s="93"/>
    </row>
    <row r="1174" spans="1:9" x14ac:dyDescent="0.3">
      <c r="A1174" s="91"/>
      <c r="B1174" s="92"/>
      <c r="C1174" s="92"/>
      <c r="D1174" s="92"/>
      <c r="E1174" s="92"/>
      <c r="F1174" s="92"/>
      <c r="G1174" s="92"/>
      <c r="H1174" s="92"/>
      <c r="I1174" s="93"/>
    </row>
    <row r="1175" spans="1:9" x14ac:dyDescent="0.3">
      <c r="A1175" s="91"/>
      <c r="B1175" s="92"/>
      <c r="C1175" s="92"/>
      <c r="D1175" s="92"/>
      <c r="E1175" s="92"/>
      <c r="F1175" s="92"/>
      <c r="G1175" s="92"/>
      <c r="H1175" s="92"/>
      <c r="I1175" s="93"/>
    </row>
    <row r="1176" spans="1:9" x14ac:dyDescent="0.3">
      <c r="A1176" s="91"/>
      <c r="B1176" s="92"/>
      <c r="C1176" s="92"/>
      <c r="D1176" s="92"/>
      <c r="E1176" s="92"/>
      <c r="F1176" s="92"/>
      <c r="G1176" s="92"/>
      <c r="H1176" s="92"/>
      <c r="I1176" s="93"/>
    </row>
    <row r="1177" spans="1:9" ht="15" thickBot="1" x14ac:dyDescent="0.35">
      <c r="A1177" s="179"/>
      <c r="B1177" s="180"/>
      <c r="C1177" s="180"/>
      <c r="D1177" s="180"/>
      <c r="E1177" s="180"/>
      <c r="F1177" s="180"/>
      <c r="G1177" s="180"/>
      <c r="H1177" s="180"/>
      <c r="I1177" s="181"/>
    </row>
    <row r="1178" spans="1:9" ht="15" thickBot="1" x14ac:dyDescent="0.35"/>
    <row r="1179" spans="1:9" ht="15" thickBot="1" x14ac:dyDescent="0.35">
      <c r="A1179" s="75" t="s">
        <v>298</v>
      </c>
      <c r="B1179" s="75"/>
      <c r="C1179" s="75"/>
      <c r="D1179" s="75"/>
      <c r="E1179" s="75"/>
      <c r="F1179" s="75"/>
      <c r="G1179" s="75"/>
      <c r="H1179" s="75"/>
      <c r="I1179" s="75"/>
    </row>
    <row r="1180" spans="1:9" ht="15" thickBot="1" x14ac:dyDescent="0.35">
      <c r="A1180" s="75" t="s">
        <v>122</v>
      </c>
      <c r="B1180" s="75"/>
      <c r="C1180" s="75"/>
      <c r="D1180" s="108" t="s">
        <v>246</v>
      </c>
      <c r="E1180" s="178" t="s">
        <v>169</v>
      </c>
      <c r="F1180" s="178" t="s">
        <v>123</v>
      </c>
      <c r="G1180" s="75" t="s">
        <v>124</v>
      </c>
      <c r="H1180" s="75" t="s">
        <v>125</v>
      </c>
      <c r="I1180" s="75"/>
    </row>
    <row r="1181" spans="1:9" ht="15" thickBot="1" x14ac:dyDescent="0.35">
      <c r="A1181" s="75"/>
      <c r="B1181" s="75"/>
      <c r="C1181" s="75"/>
      <c r="D1181" s="108"/>
      <c r="E1181" s="178"/>
      <c r="F1181" s="178"/>
      <c r="G1181" s="75"/>
      <c r="H1181" s="75"/>
      <c r="I1181" s="75"/>
    </row>
    <row r="1182" spans="1:9" ht="15" thickBot="1" x14ac:dyDescent="0.35">
      <c r="A1182" s="54"/>
      <c r="B1182" s="54"/>
      <c r="C1182" s="54"/>
      <c r="D1182" s="20"/>
      <c r="E1182" s="26"/>
      <c r="F1182" s="26"/>
      <c r="G1182" s="26"/>
      <c r="H1182" s="56">
        <f t="shared" ref="H1182:H1186" si="4">F1182*G1182</f>
        <v>0</v>
      </c>
      <c r="I1182" s="56"/>
    </row>
    <row r="1183" spans="1:9" ht="15" thickBot="1" x14ac:dyDescent="0.35">
      <c r="A1183" s="54"/>
      <c r="B1183" s="54"/>
      <c r="C1183" s="54"/>
      <c r="D1183" s="20"/>
      <c r="E1183" s="26"/>
      <c r="F1183" s="26"/>
      <c r="G1183" s="26"/>
      <c r="H1183" s="56">
        <f t="shared" si="4"/>
        <v>0</v>
      </c>
      <c r="I1183" s="56"/>
    </row>
    <row r="1184" spans="1:9" ht="15" thickBot="1" x14ac:dyDescent="0.35">
      <c r="A1184" s="54"/>
      <c r="B1184" s="54"/>
      <c r="C1184" s="54"/>
      <c r="D1184" s="20"/>
      <c r="E1184" s="26"/>
      <c r="F1184" s="26"/>
      <c r="G1184" s="26"/>
      <c r="H1184" s="56">
        <f t="shared" si="4"/>
        <v>0</v>
      </c>
      <c r="I1184" s="56"/>
    </row>
    <row r="1185" spans="1:9" ht="15" thickBot="1" x14ac:dyDescent="0.35">
      <c r="A1185" s="54"/>
      <c r="B1185" s="54"/>
      <c r="C1185" s="54"/>
      <c r="D1185" s="20"/>
      <c r="E1185" s="26"/>
      <c r="F1185" s="26"/>
      <c r="G1185" s="26"/>
      <c r="H1185" s="56">
        <f t="shared" si="4"/>
        <v>0</v>
      </c>
      <c r="I1185" s="56"/>
    </row>
    <row r="1186" spans="1:9" ht="15" thickBot="1" x14ac:dyDescent="0.35">
      <c r="A1186" s="54"/>
      <c r="B1186" s="54"/>
      <c r="C1186" s="54"/>
      <c r="D1186" s="20"/>
      <c r="E1186" s="26"/>
      <c r="F1186" s="26"/>
      <c r="G1186" s="26"/>
      <c r="H1186" s="56">
        <f t="shared" si="4"/>
        <v>0</v>
      </c>
      <c r="I1186" s="56"/>
    </row>
    <row r="1187" spans="1:9" ht="15.75" customHeight="1" thickBot="1" x14ac:dyDescent="0.35">
      <c r="A1187" s="54"/>
      <c r="B1187" s="54"/>
      <c r="C1187" s="54"/>
      <c r="D1187" s="20"/>
      <c r="E1187" s="26"/>
      <c r="F1187" s="26"/>
      <c r="G1187" s="26"/>
      <c r="H1187" s="56">
        <f>F1187*G1187</f>
        <v>0</v>
      </c>
      <c r="I1187" s="56"/>
    </row>
    <row r="1188" spans="1:9" ht="15" thickBot="1" x14ac:dyDescent="0.35">
      <c r="A1188" s="54"/>
      <c r="B1188" s="54"/>
      <c r="C1188" s="54"/>
      <c r="D1188" s="20"/>
      <c r="E1188" s="26"/>
      <c r="F1188" s="26"/>
      <c r="G1188" s="26"/>
      <c r="H1188" s="56">
        <f>F1188*G1188</f>
        <v>0</v>
      </c>
      <c r="I1188" s="56"/>
    </row>
    <row r="1189" spans="1:9" ht="15" thickBot="1" x14ac:dyDescent="0.35">
      <c r="A1189" s="54"/>
      <c r="B1189" s="54"/>
      <c r="C1189" s="54"/>
      <c r="D1189" s="20"/>
      <c r="E1189" s="26"/>
      <c r="F1189" s="26"/>
      <c r="G1189" s="26"/>
      <c r="H1189" s="56">
        <f>F1189*G1189</f>
        <v>0</v>
      </c>
      <c r="I1189" s="56"/>
    </row>
    <row r="1190" spans="1:9" ht="15" thickBot="1" x14ac:dyDescent="0.35">
      <c r="A1190" s="54"/>
      <c r="B1190" s="54"/>
      <c r="C1190" s="54"/>
      <c r="D1190" s="20"/>
      <c r="E1190" s="26"/>
      <c r="F1190" s="26"/>
      <c r="G1190" s="26"/>
      <c r="H1190" s="56">
        <f>F1190*G1190</f>
        <v>0</v>
      </c>
      <c r="I1190" s="56"/>
    </row>
    <row r="1191" spans="1:9" ht="15.75" customHeight="1" thickBot="1" x14ac:dyDescent="0.35">
      <c r="A1191" s="54"/>
      <c r="B1191" s="54"/>
      <c r="C1191" s="54"/>
      <c r="D1191" s="20"/>
      <c r="E1191" s="26"/>
      <c r="F1191" s="26"/>
      <c r="G1191" s="26"/>
      <c r="H1191" s="56">
        <f>F1191*G1191</f>
        <v>0</v>
      </c>
      <c r="I1191" s="56"/>
    </row>
    <row r="1192" spans="1:9" ht="15" thickBot="1" x14ac:dyDescent="0.35">
      <c r="A1192" s="55" t="s">
        <v>127</v>
      </c>
      <c r="B1192" s="55"/>
      <c r="C1192" s="55"/>
      <c r="D1192" s="55"/>
      <c r="E1192" s="55"/>
      <c r="F1192" s="55"/>
      <c r="G1192" s="55"/>
      <c r="H1192" s="56">
        <f>SUM(H1182:I1191)</f>
        <v>0</v>
      </c>
      <c r="I1192" s="56"/>
    </row>
    <row r="1193" spans="1:9" ht="15" thickBot="1" x14ac:dyDescent="0.35"/>
    <row r="1194" spans="1:9" ht="15" thickBot="1" x14ac:dyDescent="0.35">
      <c r="A1194" s="94" t="s">
        <v>299</v>
      </c>
      <c r="B1194" s="95"/>
      <c r="C1194" s="95"/>
      <c r="D1194" s="95"/>
      <c r="E1194" s="95"/>
      <c r="F1194" s="95"/>
      <c r="G1194" s="95"/>
      <c r="H1194" s="95"/>
      <c r="I1194" s="96"/>
    </row>
    <row r="1195" spans="1:9" ht="15.75" customHeight="1" thickBot="1" x14ac:dyDescent="0.35">
      <c r="A1195" s="101" t="str">
        <f>LEN(A1196)&amp;"/800"</f>
        <v>0/800</v>
      </c>
      <c r="B1195" s="102"/>
      <c r="C1195" s="102"/>
      <c r="D1195" s="102"/>
      <c r="E1195" s="102"/>
      <c r="F1195" s="102"/>
      <c r="G1195" s="102"/>
      <c r="H1195" s="102"/>
      <c r="I1195" s="103"/>
    </row>
    <row r="1196" spans="1:9" x14ac:dyDescent="0.3">
      <c r="A1196" s="88"/>
      <c r="B1196" s="89"/>
      <c r="C1196" s="89"/>
      <c r="D1196" s="89"/>
      <c r="E1196" s="89"/>
      <c r="F1196" s="89"/>
      <c r="G1196" s="89"/>
      <c r="H1196" s="89"/>
      <c r="I1196" s="90"/>
    </row>
    <row r="1197" spans="1:9" ht="15.75" customHeight="1" x14ac:dyDescent="0.3">
      <c r="A1197" s="91"/>
      <c r="B1197" s="92"/>
      <c r="C1197" s="92"/>
      <c r="D1197" s="92"/>
      <c r="E1197" s="92"/>
      <c r="F1197" s="92"/>
      <c r="G1197" s="92"/>
      <c r="H1197" s="92"/>
      <c r="I1197" s="93"/>
    </row>
    <row r="1198" spans="1:9" x14ac:dyDescent="0.3">
      <c r="A1198" s="91"/>
      <c r="B1198" s="92"/>
      <c r="C1198" s="92"/>
      <c r="D1198" s="92"/>
      <c r="E1198" s="92"/>
      <c r="F1198" s="92"/>
      <c r="G1198" s="92"/>
      <c r="H1198" s="92"/>
      <c r="I1198" s="93"/>
    </row>
    <row r="1199" spans="1:9" x14ac:dyDescent="0.3">
      <c r="A1199" s="91"/>
      <c r="B1199" s="92"/>
      <c r="C1199" s="92"/>
      <c r="D1199" s="92"/>
      <c r="E1199" s="92"/>
      <c r="F1199" s="92"/>
      <c r="G1199" s="92"/>
      <c r="H1199" s="92"/>
      <c r="I1199" s="93"/>
    </row>
    <row r="1200" spans="1:9" ht="15" customHeight="1" x14ac:dyDescent="0.3">
      <c r="A1200" s="91"/>
      <c r="B1200" s="92"/>
      <c r="C1200" s="92"/>
      <c r="D1200" s="92"/>
      <c r="E1200" s="92"/>
      <c r="F1200" s="92"/>
      <c r="G1200" s="92"/>
      <c r="H1200" s="92"/>
      <c r="I1200" s="93"/>
    </row>
    <row r="1201" spans="1:9" ht="15" customHeight="1" x14ac:dyDescent="0.3">
      <c r="A1201" s="91"/>
      <c r="B1201" s="92"/>
      <c r="C1201" s="92"/>
      <c r="D1201" s="92"/>
      <c r="E1201" s="92"/>
      <c r="F1201" s="92"/>
      <c r="G1201" s="92"/>
      <c r="H1201" s="92"/>
      <c r="I1201" s="93"/>
    </row>
    <row r="1202" spans="1:9" ht="37.5" customHeight="1" x14ac:dyDescent="0.3">
      <c r="A1202" s="91"/>
      <c r="B1202" s="92"/>
      <c r="C1202" s="92"/>
      <c r="D1202" s="92"/>
      <c r="E1202" s="92"/>
      <c r="F1202" s="92"/>
      <c r="G1202" s="92"/>
      <c r="H1202" s="92"/>
      <c r="I1202" s="93"/>
    </row>
    <row r="1203" spans="1:9" ht="15" customHeight="1" x14ac:dyDescent="0.3">
      <c r="A1203" s="91"/>
      <c r="B1203" s="92"/>
      <c r="C1203" s="92"/>
      <c r="D1203" s="92"/>
      <c r="E1203" s="92"/>
      <c r="F1203" s="92"/>
      <c r="G1203" s="92"/>
      <c r="H1203" s="92"/>
      <c r="I1203" s="93"/>
    </row>
    <row r="1204" spans="1:9" ht="15" customHeight="1" thickBot="1" x14ac:dyDescent="0.35">
      <c r="A1204" s="179"/>
      <c r="B1204" s="180"/>
      <c r="C1204" s="180"/>
      <c r="D1204" s="180"/>
      <c r="E1204" s="180"/>
      <c r="F1204" s="180"/>
      <c r="G1204" s="180"/>
      <c r="H1204" s="180"/>
      <c r="I1204" s="181"/>
    </row>
    <row r="1205" spans="1:9" ht="15" customHeight="1" thickBot="1" x14ac:dyDescent="0.35"/>
    <row r="1206" spans="1:9" ht="15" customHeight="1" thickBot="1" x14ac:dyDescent="0.35">
      <c r="A1206" s="75" t="s">
        <v>304</v>
      </c>
      <c r="B1206" s="75"/>
      <c r="C1206" s="75"/>
      <c r="D1206" s="75"/>
      <c r="E1206" s="75"/>
      <c r="F1206" s="75"/>
      <c r="G1206" s="75"/>
      <c r="H1206" s="75"/>
      <c r="I1206" s="75"/>
    </row>
    <row r="1207" spans="1:9" ht="15" customHeight="1" thickBot="1" x14ac:dyDescent="0.35">
      <c r="A1207" s="75" t="s">
        <v>122</v>
      </c>
      <c r="B1207" s="75"/>
      <c r="C1207" s="75"/>
      <c r="D1207" s="108" t="s">
        <v>246</v>
      </c>
      <c r="E1207" s="178" t="s">
        <v>169</v>
      </c>
      <c r="F1207" s="178" t="s">
        <v>123</v>
      </c>
      <c r="G1207" s="75" t="s">
        <v>124</v>
      </c>
      <c r="H1207" s="75" t="s">
        <v>125</v>
      </c>
      <c r="I1207" s="75"/>
    </row>
    <row r="1208" spans="1:9" ht="15" customHeight="1" thickBot="1" x14ac:dyDescent="0.35">
      <c r="A1208" s="75"/>
      <c r="B1208" s="75"/>
      <c r="C1208" s="75"/>
      <c r="D1208" s="108"/>
      <c r="E1208" s="178"/>
      <c r="F1208" s="178"/>
      <c r="G1208" s="75"/>
      <c r="H1208" s="75"/>
      <c r="I1208" s="75"/>
    </row>
    <row r="1209" spans="1:9" ht="15" customHeight="1" thickBot="1" x14ac:dyDescent="0.35">
      <c r="A1209" s="54"/>
      <c r="B1209" s="54"/>
      <c r="C1209" s="54"/>
      <c r="D1209" s="20"/>
      <c r="E1209" s="26"/>
      <c r="F1209" s="26"/>
      <c r="G1209" s="26"/>
      <c r="H1209" s="56">
        <f>F1209*G1209</f>
        <v>0</v>
      </c>
      <c r="I1209" s="56"/>
    </row>
    <row r="1210" spans="1:9" ht="15" customHeight="1" thickBot="1" x14ac:dyDescent="0.35">
      <c r="A1210" s="54"/>
      <c r="B1210" s="54"/>
      <c r="C1210" s="54"/>
      <c r="D1210" s="20"/>
      <c r="E1210" s="26"/>
      <c r="F1210" s="26"/>
      <c r="G1210" s="26"/>
      <c r="H1210" s="56">
        <f>F1210*G1210</f>
        <v>0</v>
      </c>
      <c r="I1210" s="56"/>
    </row>
    <row r="1211" spans="1:9" ht="15" customHeight="1" thickBot="1" x14ac:dyDescent="0.35">
      <c r="A1211" s="54"/>
      <c r="B1211" s="54"/>
      <c r="C1211" s="54"/>
      <c r="D1211" s="20"/>
      <c r="E1211" s="26"/>
      <c r="F1211" s="26"/>
      <c r="G1211" s="26"/>
      <c r="H1211" s="56">
        <f>F1211*G1211</f>
        <v>0</v>
      </c>
      <c r="I1211" s="56"/>
    </row>
    <row r="1212" spans="1:9" ht="15" customHeight="1" thickBot="1" x14ac:dyDescent="0.35">
      <c r="A1212" s="54"/>
      <c r="B1212" s="54"/>
      <c r="C1212" s="54"/>
      <c r="D1212" s="20"/>
      <c r="E1212" s="26"/>
      <c r="F1212" s="26"/>
      <c r="G1212" s="26"/>
      <c r="H1212" s="56">
        <f>F1212*G1212</f>
        <v>0</v>
      </c>
      <c r="I1212" s="56"/>
    </row>
    <row r="1213" spans="1:9" ht="15" customHeight="1" thickBot="1" x14ac:dyDescent="0.35">
      <c r="A1213" s="41"/>
      <c r="B1213" s="51"/>
      <c r="C1213" s="42"/>
      <c r="D1213" s="20"/>
      <c r="E1213" s="26"/>
      <c r="F1213" s="26"/>
      <c r="G1213" s="26"/>
      <c r="H1213" s="56">
        <f>F1213*G1213</f>
        <v>0</v>
      </c>
      <c r="I1213" s="56"/>
    </row>
    <row r="1214" spans="1:9" ht="15" customHeight="1" thickBot="1" x14ac:dyDescent="0.35">
      <c r="A1214" s="55" t="s">
        <v>127</v>
      </c>
      <c r="B1214" s="55"/>
      <c r="C1214" s="55"/>
      <c r="D1214" s="55"/>
      <c r="E1214" s="55"/>
      <c r="F1214" s="55"/>
      <c r="G1214" s="55"/>
      <c r="H1214" s="56">
        <f>SUM(H1209:I1213)</f>
        <v>0</v>
      </c>
      <c r="I1214" s="56"/>
    </row>
    <row r="1215" spans="1:9" ht="15" customHeight="1" thickBot="1" x14ac:dyDescent="0.35"/>
    <row r="1216" spans="1:9" ht="15" customHeight="1" thickBot="1" x14ac:dyDescent="0.35">
      <c r="A1216" s="75" t="s">
        <v>305</v>
      </c>
      <c r="B1216" s="75"/>
      <c r="C1216" s="75"/>
      <c r="D1216" s="75"/>
      <c r="E1216" s="75"/>
      <c r="F1216" s="75"/>
      <c r="G1216" s="75"/>
      <c r="H1216" s="75"/>
      <c r="I1216" s="75"/>
    </row>
    <row r="1217" spans="1:9" ht="30" customHeight="1" thickBot="1" x14ac:dyDescent="0.35">
      <c r="A1217" s="101" t="str">
        <f>LEN(A1218)&amp;"/800"</f>
        <v>0/800</v>
      </c>
      <c r="B1217" s="102"/>
      <c r="C1217" s="102"/>
      <c r="D1217" s="102"/>
      <c r="E1217" s="102"/>
      <c r="F1217" s="102"/>
      <c r="G1217" s="102"/>
      <c r="H1217" s="102"/>
      <c r="I1217" s="103"/>
    </row>
    <row r="1218" spans="1:9" ht="15" customHeight="1" x14ac:dyDescent="0.3">
      <c r="A1218" s="88"/>
      <c r="B1218" s="89"/>
      <c r="C1218" s="89"/>
      <c r="D1218" s="89"/>
      <c r="E1218" s="89"/>
      <c r="F1218" s="89"/>
      <c r="G1218" s="89"/>
      <c r="H1218" s="89"/>
      <c r="I1218" s="90"/>
    </row>
    <row r="1219" spans="1:9" ht="15" customHeight="1" x14ac:dyDescent="0.3">
      <c r="A1219" s="91"/>
      <c r="B1219" s="92"/>
      <c r="C1219" s="92"/>
      <c r="D1219" s="92"/>
      <c r="E1219" s="92"/>
      <c r="F1219" s="92"/>
      <c r="G1219" s="92"/>
      <c r="H1219" s="92"/>
      <c r="I1219" s="93"/>
    </row>
    <row r="1220" spans="1:9" ht="15" customHeight="1" x14ac:dyDescent="0.3">
      <c r="A1220" s="91"/>
      <c r="B1220" s="92"/>
      <c r="C1220" s="92"/>
      <c r="D1220" s="92"/>
      <c r="E1220" s="92"/>
      <c r="F1220" s="92"/>
      <c r="G1220" s="92"/>
      <c r="H1220" s="92"/>
      <c r="I1220" s="93"/>
    </row>
    <row r="1221" spans="1:9" ht="15" customHeight="1" x14ac:dyDescent="0.3">
      <c r="A1221" s="91"/>
      <c r="B1221" s="92"/>
      <c r="C1221" s="92"/>
      <c r="D1221" s="92"/>
      <c r="E1221" s="92"/>
      <c r="F1221" s="92"/>
      <c r="G1221" s="92"/>
      <c r="H1221" s="92"/>
      <c r="I1221" s="93"/>
    </row>
    <row r="1222" spans="1:9" ht="15" customHeight="1" x14ac:dyDescent="0.3">
      <c r="A1222" s="91"/>
      <c r="B1222" s="92"/>
      <c r="C1222" s="92"/>
      <c r="D1222" s="92"/>
      <c r="E1222" s="92"/>
      <c r="F1222" s="92"/>
      <c r="G1222" s="92"/>
      <c r="H1222" s="92"/>
      <c r="I1222" s="93"/>
    </row>
    <row r="1223" spans="1:9" ht="15" customHeight="1" x14ac:dyDescent="0.3">
      <c r="A1223" s="91"/>
      <c r="B1223" s="92"/>
      <c r="C1223" s="92"/>
      <c r="D1223" s="92"/>
      <c r="E1223" s="92"/>
      <c r="F1223" s="92"/>
      <c r="G1223" s="92"/>
      <c r="H1223" s="92"/>
      <c r="I1223" s="93"/>
    </row>
    <row r="1224" spans="1:9" ht="15" customHeight="1" x14ac:dyDescent="0.3">
      <c r="A1224" s="91"/>
      <c r="B1224" s="92"/>
      <c r="C1224" s="92"/>
      <c r="D1224" s="92"/>
      <c r="E1224" s="92"/>
      <c r="F1224" s="92"/>
      <c r="G1224" s="92"/>
      <c r="H1224" s="92"/>
      <c r="I1224" s="93"/>
    </row>
    <row r="1225" spans="1:9" ht="22.5" customHeight="1" x14ac:dyDescent="0.3">
      <c r="A1225" s="91"/>
      <c r="B1225" s="92"/>
      <c r="C1225" s="92"/>
      <c r="D1225" s="92"/>
      <c r="E1225" s="92"/>
      <c r="F1225" s="92"/>
      <c r="G1225" s="92"/>
      <c r="H1225" s="92"/>
      <c r="I1225" s="93"/>
    </row>
    <row r="1226" spans="1:9" ht="15" thickBot="1" x14ac:dyDescent="0.35">
      <c r="A1226" s="179"/>
      <c r="B1226" s="180"/>
      <c r="C1226" s="180"/>
      <c r="D1226" s="180"/>
      <c r="E1226" s="180"/>
      <c r="F1226" s="180"/>
      <c r="G1226" s="180"/>
      <c r="H1226" s="180"/>
      <c r="I1226" s="181"/>
    </row>
    <row r="1227" spans="1:9" ht="24.9" customHeight="1" thickBot="1" x14ac:dyDescent="0.35"/>
    <row r="1228" spans="1:9" ht="27" customHeight="1" thickBot="1" x14ac:dyDescent="0.35">
      <c r="A1228" s="76" t="s">
        <v>336</v>
      </c>
      <c r="B1228" s="76"/>
      <c r="C1228" s="76"/>
      <c r="D1228" s="76"/>
      <c r="E1228" s="76"/>
      <c r="F1228" s="76"/>
      <c r="G1228" s="76"/>
      <c r="H1228" s="76"/>
      <c r="I1228" s="76"/>
    </row>
    <row r="1229" spans="1:9" ht="15" thickBot="1" x14ac:dyDescent="0.35"/>
    <row r="1230" spans="1:9" ht="23.1" customHeight="1" thickBot="1" x14ac:dyDescent="0.35">
      <c r="A1230" s="121" t="s">
        <v>208</v>
      </c>
      <c r="B1230" s="121"/>
      <c r="C1230" s="121"/>
      <c r="D1230" s="76" t="s">
        <v>5</v>
      </c>
      <c r="E1230" s="76"/>
      <c r="F1230" s="76" t="s">
        <v>90</v>
      </c>
      <c r="G1230" s="76"/>
      <c r="H1230" s="76" t="s">
        <v>150</v>
      </c>
      <c r="I1230" s="76"/>
    </row>
    <row r="1231" spans="1:9" ht="15" customHeight="1" thickBot="1" x14ac:dyDescent="0.35">
      <c r="A1231" s="121"/>
      <c r="B1231" s="121"/>
      <c r="C1231" s="121"/>
      <c r="D1231" s="193" t="s">
        <v>31</v>
      </c>
      <c r="E1231" s="194"/>
      <c r="F1231" s="76" t="s">
        <v>31</v>
      </c>
      <c r="G1231" s="76"/>
      <c r="H1231" s="76" t="s">
        <v>31</v>
      </c>
      <c r="I1231" s="76"/>
    </row>
    <row r="1232" spans="1:9" ht="21" customHeight="1" thickBot="1" x14ac:dyDescent="0.35">
      <c r="A1232" s="109" t="str">
        <f>IF(ISBLANK(A164),"",A164)</f>
        <v/>
      </c>
      <c r="B1232" s="109"/>
      <c r="C1232" s="109"/>
      <c r="D1232" s="56">
        <f>H1232*D1233</f>
        <v>0</v>
      </c>
      <c r="E1232" s="56"/>
      <c r="F1232" s="56">
        <f>H1232*F1233</f>
        <v>0</v>
      </c>
      <c r="G1232" s="56"/>
      <c r="H1232" s="56">
        <f>F927</f>
        <v>0</v>
      </c>
      <c r="I1232" s="56"/>
    </row>
    <row r="1233" spans="1:9" ht="23.1" customHeight="1" thickBot="1" x14ac:dyDescent="0.35">
      <c r="A1233" s="109"/>
      <c r="B1233" s="109"/>
      <c r="C1233" s="109"/>
      <c r="D1233" s="120">
        <v>0.85</v>
      </c>
      <c r="E1233" s="120"/>
      <c r="F1233" s="120">
        <v>0.15</v>
      </c>
      <c r="G1233" s="120"/>
      <c r="H1233" s="120">
        <v>1</v>
      </c>
      <c r="I1233" s="120"/>
    </row>
    <row r="1234" spans="1:9" ht="22.5" customHeight="1" thickBot="1" x14ac:dyDescent="0.35"/>
    <row r="1235" spans="1:9" ht="51" customHeight="1" thickBot="1" x14ac:dyDescent="0.35">
      <c r="A1235" s="76" t="s">
        <v>209</v>
      </c>
      <c r="B1235" s="76"/>
      <c r="C1235" s="76"/>
      <c r="D1235" s="76" t="s">
        <v>5</v>
      </c>
      <c r="E1235" s="76"/>
      <c r="F1235" s="76" t="s">
        <v>90</v>
      </c>
      <c r="G1235" s="76"/>
      <c r="H1235" s="76" t="s">
        <v>150</v>
      </c>
      <c r="I1235" s="76"/>
    </row>
    <row r="1236" spans="1:9" ht="24.75" customHeight="1" thickBot="1" x14ac:dyDescent="0.35">
      <c r="A1236" s="76"/>
      <c r="B1236" s="76"/>
      <c r="C1236" s="76"/>
      <c r="D1236" s="193" t="s">
        <v>31</v>
      </c>
      <c r="E1236" s="194"/>
      <c r="F1236" s="76" t="s">
        <v>31</v>
      </c>
      <c r="G1236" s="76"/>
      <c r="H1236" s="76" t="s">
        <v>31</v>
      </c>
      <c r="I1236" s="76"/>
    </row>
    <row r="1237" spans="1:9" ht="20.100000000000001" customHeight="1" thickBot="1" x14ac:dyDescent="0.35">
      <c r="A1237" s="109" t="str">
        <f>IF(ISBLANK(A229),"",A229)</f>
        <v/>
      </c>
      <c r="B1237" s="109"/>
      <c r="C1237" s="109"/>
      <c r="D1237" s="56">
        <f>H1237*D1238</f>
        <v>0</v>
      </c>
      <c r="E1237" s="56"/>
      <c r="F1237" s="56">
        <f>H1237*F1238</f>
        <v>0</v>
      </c>
      <c r="G1237" s="56"/>
      <c r="H1237" s="56">
        <f>F1079</f>
        <v>0</v>
      </c>
      <c r="I1237" s="56"/>
    </row>
    <row r="1238" spans="1:9" ht="25.5" customHeight="1" thickBot="1" x14ac:dyDescent="0.35">
      <c r="A1238" s="109"/>
      <c r="B1238" s="109"/>
      <c r="C1238" s="109"/>
      <c r="D1238" s="120">
        <v>0.85</v>
      </c>
      <c r="E1238" s="120"/>
      <c r="F1238" s="120">
        <v>0.15</v>
      </c>
      <c r="G1238" s="120"/>
      <c r="H1238" s="120">
        <v>1</v>
      </c>
      <c r="I1238" s="120"/>
    </row>
    <row r="1239" spans="1:9" ht="37.5" customHeight="1" x14ac:dyDescent="0.3"/>
    <row r="1240" spans="1:9" ht="15" thickBot="1" x14ac:dyDescent="0.35"/>
    <row r="1241" spans="1:9" ht="15" thickBot="1" x14ac:dyDescent="0.35">
      <c r="A1241" s="76" t="s">
        <v>337</v>
      </c>
      <c r="B1241" s="76"/>
      <c r="C1241" s="76"/>
      <c r="D1241" s="76"/>
      <c r="E1241" s="76"/>
      <c r="F1241" s="76"/>
      <c r="G1241" s="76"/>
      <c r="H1241" s="76"/>
      <c r="I1241" s="76"/>
    </row>
    <row r="1242" spans="1:9" ht="15" customHeight="1" thickBot="1" x14ac:dyDescent="0.35"/>
    <row r="1243" spans="1:9" ht="15" customHeight="1" thickBot="1" x14ac:dyDescent="0.35">
      <c r="A1243" s="211" t="s">
        <v>377</v>
      </c>
      <c r="B1243" s="212"/>
      <c r="C1243" s="212"/>
      <c r="D1243" s="212"/>
      <c r="E1243" s="212"/>
      <c r="F1243" s="212"/>
      <c r="G1243" s="212"/>
      <c r="H1243" s="212"/>
      <c r="I1243" s="213"/>
    </row>
    <row r="1244" spans="1:9" ht="15" thickBot="1" x14ac:dyDescent="0.35">
      <c r="A1244" s="214" t="str">
        <f>IF(ISBLANK(E37),"",IF(E37="PT1 - Természet és kultúra",Számjegyzék!B133,Számjegyzék!B134))</f>
        <v/>
      </c>
      <c r="B1244" s="215"/>
      <c r="C1244" s="215"/>
      <c r="D1244" s="215"/>
      <c r="E1244" s="215"/>
      <c r="F1244" s="215"/>
      <c r="G1244" s="215"/>
      <c r="H1244" s="215"/>
      <c r="I1244" s="216"/>
    </row>
    <row r="1245" spans="1:9" ht="15" thickBot="1" x14ac:dyDescent="0.35"/>
    <row r="1246" spans="1:9" ht="15" customHeight="1" thickBot="1" x14ac:dyDescent="0.35">
      <c r="A1246" s="75" t="s">
        <v>252</v>
      </c>
      <c r="B1246" s="75"/>
      <c r="C1246" s="75"/>
      <c r="D1246" s="75"/>
      <c r="E1246" s="75"/>
      <c r="F1246" s="75"/>
      <c r="G1246" s="75"/>
      <c r="H1246" s="75"/>
      <c r="I1246" s="75"/>
    </row>
    <row r="1247" spans="1:9" ht="15" thickBot="1" x14ac:dyDescent="0.35">
      <c r="A1247" s="101" t="str">
        <f>LEN(A1248)&amp;"/800"</f>
        <v>0/800</v>
      </c>
      <c r="B1247" s="102"/>
      <c r="C1247" s="102"/>
      <c r="D1247" s="102"/>
      <c r="E1247" s="102"/>
      <c r="F1247" s="102"/>
      <c r="G1247" s="102"/>
      <c r="H1247" s="102"/>
      <c r="I1247" s="103"/>
    </row>
    <row r="1248" spans="1:9" ht="15" customHeight="1" x14ac:dyDescent="0.3">
      <c r="A1248" s="88"/>
      <c r="B1248" s="89"/>
      <c r="C1248" s="89"/>
      <c r="D1248" s="89"/>
      <c r="E1248" s="89"/>
      <c r="F1248" s="89"/>
      <c r="G1248" s="89"/>
      <c r="H1248" s="89"/>
      <c r="I1248" s="90"/>
    </row>
    <row r="1249" spans="1:9" x14ac:dyDescent="0.3">
      <c r="A1249" s="91"/>
      <c r="B1249" s="92"/>
      <c r="C1249" s="92"/>
      <c r="D1249" s="92"/>
      <c r="E1249" s="92"/>
      <c r="F1249" s="92"/>
      <c r="G1249" s="92"/>
      <c r="H1249" s="92"/>
      <c r="I1249" s="93"/>
    </row>
    <row r="1250" spans="1:9" ht="15.75" customHeight="1" x14ac:dyDescent="0.3">
      <c r="A1250" s="91"/>
      <c r="B1250" s="92"/>
      <c r="C1250" s="92"/>
      <c r="D1250" s="92"/>
      <c r="E1250" s="92"/>
      <c r="F1250" s="92"/>
      <c r="G1250" s="92"/>
      <c r="H1250" s="92"/>
      <c r="I1250" s="93"/>
    </row>
    <row r="1251" spans="1:9" ht="28.5" customHeight="1" x14ac:dyDescent="0.3">
      <c r="A1251" s="91"/>
      <c r="B1251" s="92"/>
      <c r="C1251" s="92"/>
      <c r="D1251" s="92"/>
      <c r="E1251" s="92"/>
      <c r="F1251" s="92"/>
      <c r="G1251" s="92"/>
      <c r="H1251" s="92"/>
      <c r="I1251" s="93"/>
    </row>
    <row r="1252" spans="1:9" x14ac:dyDescent="0.3">
      <c r="A1252" s="91"/>
      <c r="B1252" s="92"/>
      <c r="C1252" s="92"/>
      <c r="D1252" s="92"/>
      <c r="E1252" s="92"/>
      <c r="F1252" s="92"/>
      <c r="G1252" s="92"/>
      <c r="H1252" s="92"/>
      <c r="I1252" s="93"/>
    </row>
    <row r="1253" spans="1:9" x14ac:dyDescent="0.3">
      <c r="A1253" s="91"/>
      <c r="B1253" s="92"/>
      <c r="C1253" s="92"/>
      <c r="D1253" s="92"/>
      <c r="E1253" s="92"/>
      <c r="F1253" s="92"/>
      <c r="G1253" s="92"/>
      <c r="H1253" s="92"/>
      <c r="I1253" s="93"/>
    </row>
    <row r="1254" spans="1:9" x14ac:dyDescent="0.3">
      <c r="A1254" s="91"/>
      <c r="B1254" s="92"/>
      <c r="C1254" s="92"/>
      <c r="D1254" s="92"/>
      <c r="E1254" s="92"/>
      <c r="F1254" s="92"/>
      <c r="G1254" s="92"/>
      <c r="H1254" s="92"/>
      <c r="I1254" s="93"/>
    </row>
    <row r="1255" spans="1:9" ht="15" customHeight="1" x14ac:dyDescent="0.3">
      <c r="A1255" s="91"/>
      <c r="B1255" s="92"/>
      <c r="C1255" s="92"/>
      <c r="D1255" s="92"/>
      <c r="E1255" s="92"/>
      <c r="F1255" s="92"/>
      <c r="G1255" s="92"/>
      <c r="H1255" s="92"/>
      <c r="I1255" s="93"/>
    </row>
    <row r="1256" spans="1:9" ht="15" thickBot="1" x14ac:dyDescent="0.35">
      <c r="A1256" s="179"/>
      <c r="B1256" s="180"/>
      <c r="C1256" s="180"/>
      <c r="D1256" s="180"/>
      <c r="E1256" s="180"/>
      <c r="F1256" s="180"/>
      <c r="G1256" s="180"/>
      <c r="H1256" s="180"/>
      <c r="I1256" s="181"/>
    </row>
    <row r="1257" spans="1:9" ht="15" customHeight="1" thickBot="1" x14ac:dyDescent="0.35"/>
    <row r="1258" spans="1:9" ht="23.25" customHeight="1" thickBot="1" x14ac:dyDescent="0.35">
      <c r="A1258" s="221" t="s">
        <v>375</v>
      </c>
      <c r="B1258" s="222"/>
      <c r="C1258" s="222"/>
      <c r="D1258" s="222"/>
      <c r="E1258" s="222"/>
      <c r="F1258" s="222"/>
      <c r="G1258" s="222"/>
      <c r="H1258" s="222"/>
      <c r="I1258" s="222"/>
    </row>
    <row r="1259" spans="1:9" ht="27.75" customHeight="1" thickBot="1" x14ac:dyDescent="0.35">
      <c r="A1259" s="24" t="s">
        <v>276</v>
      </c>
      <c r="B1259" s="217" t="s">
        <v>161</v>
      </c>
      <c r="C1259" s="217"/>
      <c r="D1259" s="217"/>
      <c r="E1259" s="218"/>
      <c r="F1259" s="76" t="s">
        <v>162</v>
      </c>
      <c r="G1259" s="76"/>
      <c r="H1259" s="219" t="s">
        <v>163</v>
      </c>
      <c r="I1259" s="220"/>
    </row>
    <row r="1260" spans="1:9" ht="24" customHeight="1" thickBot="1" x14ac:dyDescent="0.35">
      <c r="A1260" s="1"/>
      <c r="B1260" s="37"/>
      <c r="C1260" s="37"/>
      <c r="D1260" s="37"/>
      <c r="E1260" s="38"/>
      <c r="F1260" s="223"/>
      <c r="G1260" s="224"/>
      <c r="H1260" s="41"/>
      <c r="I1260" s="42"/>
    </row>
    <row r="1261" spans="1:9" ht="23.25" customHeight="1" thickBot="1" x14ac:dyDescent="0.35">
      <c r="A1261" s="1"/>
      <c r="B1261" s="37"/>
      <c r="C1261" s="37"/>
      <c r="D1261" s="37"/>
      <c r="E1261" s="38"/>
      <c r="F1261" s="39"/>
      <c r="G1261" s="40"/>
      <c r="H1261" s="41"/>
      <c r="I1261" s="42"/>
    </row>
    <row r="1262" spans="1:9" ht="27" customHeight="1" thickBot="1" x14ac:dyDescent="0.35">
      <c r="A1262" s="1"/>
      <c r="B1262" s="37"/>
      <c r="C1262" s="37"/>
      <c r="D1262" s="37"/>
      <c r="E1262" s="38"/>
      <c r="F1262" s="39"/>
      <c r="G1262" s="40"/>
      <c r="H1262" s="41"/>
      <c r="I1262" s="42"/>
    </row>
    <row r="1263" spans="1:9" ht="27.75" customHeight="1" thickBot="1" x14ac:dyDescent="0.35">
      <c r="A1263" s="1"/>
      <c r="B1263" s="37"/>
      <c r="C1263" s="37"/>
      <c r="D1263" s="37"/>
      <c r="E1263" s="38"/>
      <c r="F1263" s="39"/>
      <c r="G1263" s="40"/>
      <c r="H1263" s="41"/>
      <c r="I1263" s="42"/>
    </row>
    <row r="1264" spans="1:9" ht="25.5" customHeight="1" thickBot="1" x14ac:dyDescent="0.35">
      <c r="A1264" s="1"/>
      <c r="B1264" s="37"/>
      <c r="C1264" s="37"/>
      <c r="D1264" s="37"/>
      <c r="E1264" s="38"/>
      <c r="F1264" s="39"/>
      <c r="G1264" s="40"/>
      <c r="H1264" s="41"/>
      <c r="I1264" s="42"/>
    </row>
    <row r="1265" spans="1:9" ht="25.5" customHeight="1" thickBot="1" x14ac:dyDescent="0.35">
      <c r="A1265" s="188"/>
      <c r="B1265" s="189"/>
      <c r="C1265" s="189"/>
      <c r="D1265" s="189"/>
      <c r="E1265" s="190"/>
      <c r="F1265" s="191"/>
      <c r="G1265" s="192"/>
      <c r="H1265" s="41"/>
      <c r="I1265" s="42"/>
    </row>
    <row r="1266" spans="1:9" ht="15" customHeight="1" thickBot="1" x14ac:dyDescent="0.35">
      <c r="A1266" s="200" t="s">
        <v>376</v>
      </c>
      <c r="B1266" s="201"/>
      <c r="C1266" s="201"/>
      <c r="D1266" s="201"/>
      <c r="E1266" s="201"/>
      <c r="F1266" s="201"/>
      <c r="G1266" s="201"/>
      <c r="H1266" s="201"/>
      <c r="I1266" s="201"/>
    </row>
    <row r="1267" spans="1:9" ht="24" customHeight="1" thickBot="1" x14ac:dyDescent="0.35">
      <c r="A1267" s="24" t="s">
        <v>160</v>
      </c>
      <c r="B1267" s="217" t="s">
        <v>161</v>
      </c>
      <c r="C1267" s="217"/>
      <c r="D1267" s="217"/>
      <c r="E1267" s="218"/>
      <c r="F1267" s="76" t="s">
        <v>162</v>
      </c>
      <c r="G1267" s="76"/>
      <c r="H1267" s="219" t="s">
        <v>163</v>
      </c>
      <c r="I1267" s="220"/>
    </row>
    <row r="1268" spans="1:9" ht="15" customHeight="1" thickBot="1" x14ac:dyDescent="0.35">
      <c r="A1268" s="28" t="s">
        <v>212</v>
      </c>
      <c r="B1268" s="198" t="s">
        <v>306</v>
      </c>
      <c r="C1268" s="198"/>
      <c r="D1268" s="198"/>
      <c r="E1268" s="198"/>
      <c r="F1268" s="199" t="s">
        <v>255</v>
      </c>
      <c r="G1268" s="199"/>
      <c r="H1268" s="54"/>
      <c r="I1268" s="54"/>
    </row>
    <row r="1269" spans="1:9" ht="15" thickBot="1" x14ac:dyDescent="0.35">
      <c r="A1269" s="28" t="s">
        <v>213</v>
      </c>
      <c r="B1269" s="198" t="s">
        <v>256</v>
      </c>
      <c r="C1269" s="198"/>
      <c r="D1269" s="198"/>
      <c r="E1269" s="198"/>
      <c r="F1269" s="199" t="s">
        <v>257</v>
      </c>
      <c r="G1269" s="199"/>
      <c r="H1269" s="54"/>
      <c r="I1269" s="54"/>
    </row>
    <row r="1270" spans="1:9" ht="31.5" customHeight="1" thickBot="1" x14ac:dyDescent="0.35">
      <c r="A1270" s="28" t="s">
        <v>214</v>
      </c>
      <c r="B1270" s="198" t="s">
        <v>258</v>
      </c>
      <c r="C1270" s="198"/>
      <c r="D1270" s="198"/>
      <c r="E1270" s="198"/>
      <c r="F1270" s="199" t="s">
        <v>259</v>
      </c>
      <c r="G1270" s="199"/>
      <c r="H1270" s="54"/>
      <c r="I1270" s="54"/>
    </row>
    <row r="1271" spans="1:9" ht="15" thickBot="1" x14ac:dyDescent="0.35">
      <c r="A1271" s="28" t="s">
        <v>215</v>
      </c>
      <c r="B1271" s="198" t="s">
        <v>260</v>
      </c>
      <c r="C1271" s="198"/>
      <c r="D1271" s="198"/>
      <c r="E1271" s="198"/>
      <c r="F1271" s="199" t="s">
        <v>261</v>
      </c>
      <c r="G1271" s="199"/>
      <c r="H1271" s="54"/>
      <c r="I1271" s="54"/>
    </row>
    <row r="1272" spans="1:9" ht="15.75" customHeight="1" thickBot="1" x14ac:dyDescent="0.35">
      <c r="A1272" s="28" t="s">
        <v>216</v>
      </c>
      <c r="B1272" s="198" t="s">
        <v>262</v>
      </c>
      <c r="C1272" s="198"/>
      <c r="D1272" s="198"/>
      <c r="E1272" s="198"/>
      <c r="F1272" s="199" t="s">
        <v>263</v>
      </c>
      <c r="G1272" s="199"/>
      <c r="H1272" s="54"/>
      <c r="I1272" s="54"/>
    </row>
    <row r="1273" spans="1:9" ht="15" thickBot="1" x14ac:dyDescent="0.35">
      <c r="A1273" s="28" t="s">
        <v>217</v>
      </c>
      <c r="B1273" s="198" t="s">
        <v>264</v>
      </c>
      <c r="C1273" s="198"/>
      <c r="D1273" s="198"/>
      <c r="E1273" s="198"/>
      <c r="F1273" s="199" t="s">
        <v>265</v>
      </c>
      <c r="G1273" s="199"/>
      <c r="H1273" s="54"/>
      <c r="I1273" s="54"/>
    </row>
    <row r="1274" spans="1:9" ht="15" thickBot="1" x14ac:dyDescent="0.35">
      <c r="A1274" s="28" t="s">
        <v>218</v>
      </c>
      <c r="B1274" s="198" t="s">
        <v>266</v>
      </c>
      <c r="C1274" s="198"/>
      <c r="D1274" s="198"/>
      <c r="E1274" s="198"/>
      <c r="F1274" s="199" t="s">
        <v>265</v>
      </c>
      <c r="G1274" s="199"/>
      <c r="H1274" s="54"/>
      <c r="I1274" s="54"/>
    </row>
    <row r="1275" spans="1:9" ht="55.5" customHeight="1" thickBot="1" x14ac:dyDescent="0.35">
      <c r="A1275" s="28" t="s">
        <v>219</v>
      </c>
      <c r="B1275" s="198" t="s">
        <v>267</v>
      </c>
      <c r="C1275" s="198"/>
      <c r="D1275" s="198"/>
      <c r="E1275" s="198"/>
      <c r="F1275" s="199" t="s">
        <v>265</v>
      </c>
      <c r="G1275" s="199"/>
      <c r="H1275" s="54"/>
      <c r="I1275" s="54"/>
    </row>
    <row r="1276" spans="1:9" ht="15" thickBot="1" x14ac:dyDescent="0.35">
      <c r="A1276" s="28" t="s">
        <v>220</v>
      </c>
      <c r="B1276" s="198" t="s">
        <v>268</v>
      </c>
      <c r="C1276" s="198"/>
      <c r="D1276" s="198"/>
      <c r="E1276" s="198"/>
      <c r="F1276" s="199" t="s">
        <v>265</v>
      </c>
      <c r="G1276" s="199"/>
      <c r="H1276" s="54"/>
      <c r="I1276" s="54"/>
    </row>
    <row r="1277" spans="1:9" ht="53.25" customHeight="1" thickBot="1" x14ac:dyDescent="0.35">
      <c r="A1277" s="28" t="s">
        <v>221</v>
      </c>
      <c r="B1277" s="198" t="s">
        <v>269</v>
      </c>
      <c r="C1277" s="198"/>
      <c r="D1277" s="198"/>
      <c r="E1277" s="198"/>
      <c r="F1277" s="199" t="s">
        <v>265</v>
      </c>
      <c r="G1277" s="199"/>
      <c r="H1277" s="54"/>
      <c r="I1277" s="54"/>
    </row>
    <row r="1278" spans="1:9" ht="26.25" customHeight="1" thickBot="1" x14ac:dyDescent="0.35">
      <c r="A1278" s="28" t="s">
        <v>222</v>
      </c>
      <c r="B1278" s="198" t="s">
        <v>271</v>
      </c>
      <c r="C1278" s="198"/>
      <c r="D1278" s="198"/>
      <c r="E1278" s="198"/>
      <c r="F1278" s="199" t="s">
        <v>265</v>
      </c>
      <c r="G1278" s="199"/>
      <c r="H1278" s="54"/>
      <c r="I1278" s="54"/>
    </row>
    <row r="1279" spans="1:9" ht="15" customHeight="1" thickBot="1" x14ac:dyDescent="0.35">
      <c r="A1279" s="28" t="s">
        <v>223</v>
      </c>
      <c r="B1279" s="198" t="s">
        <v>270</v>
      </c>
      <c r="C1279" s="198"/>
      <c r="D1279" s="198"/>
      <c r="E1279" s="198"/>
      <c r="F1279" s="199" t="s">
        <v>265</v>
      </c>
      <c r="G1279" s="199"/>
      <c r="H1279" s="54"/>
      <c r="I1279" s="54"/>
    </row>
    <row r="1280" spans="1:9" ht="36" customHeight="1" thickBot="1" x14ac:dyDescent="0.35">
      <c r="A1280" s="28" t="s">
        <v>224</v>
      </c>
      <c r="B1280" s="198" t="s">
        <v>272</v>
      </c>
      <c r="C1280" s="198"/>
      <c r="D1280" s="198"/>
      <c r="E1280" s="198"/>
      <c r="F1280" s="199" t="s">
        <v>164</v>
      </c>
      <c r="G1280" s="199"/>
      <c r="H1280" s="54"/>
      <c r="I1280" s="54"/>
    </row>
    <row r="1281" spans="1:9" ht="42.75" customHeight="1" thickBot="1" x14ac:dyDescent="0.35">
      <c r="A1281" s="28" t="s">
        <v>225</v>
      </c>
      <c r="B1281" s="198" t="s">
        <v>273</v>
      </c>
      <c r="C1281" s="198"/>
      <c r="D1281" s="198"/>
      <c r="E1281" s="198"/>
      <c r="F1281" s="199" t="s">
        <v>265</v>
      </c>
      <c r="G1281" s="199"/>
      <c r="H1281" s="54"/>
      <c r="I1281" s="54"/>
    </row>
    <row r="1282" spans="1:9" ht="15" thickBot="1" x14ac:dyDescent="0.35"/>
    <row r="1283" spans="1:9" ht="15.75" customHeight="1" thickBot="1" x14ac:dyDescent="0.35">
      <c r="A1283" s="76" t="s">
        <v>338</v>
      </c>
      <c r="B1283" s="76"/>
      <c r="C1283" s="76"/>
      <c r="D1283" s="76"/>
      <c r="E1283" s="76"/>
      <c r="F1283" s="76"/>
      <c r="G1283" s="76"/>
      <c r="H1283" s="76"/>
      <c r="I1283" s="76"/>
    </row>
    <row r="1287" spans="1:9" x14ac:dyDescent="0.3">
      <c r="C1287" s="132"/>
      <c r="D1287" s="132"/>
      <c r="E1287" s="132"/>
      <c r="F1287" s="132"/>
      <c r="G1287" s="132"/>
    </row>
    <row r="1288" spans="1:9" ht="15" customHeight="1" x14ac:dyDescent="0.3">
      <c r="C1288" s="132"/>
      <c r="D1288" s="132"/>
      <c r="E1288" s="132"/>
      <c r="F1288" s="132"/>
      <c r="G1288" s="132"/>
    </row>
    <row r="1289" spans="1:9" x14ac:dyDescent="0.3">
      <c r="C1289" s="132"/>
      <c r="D1289" s="132"/>
      <c r="E1289" s="132"/>
      <c r="F1289" s="132"/>
      <c r="G1289" s="132"/>
    </row>
    <row r="1290" spans="1:9" ht="15" customHeight="1" x14ac:dyDescent="0.3">
      <c r="C1290" s="132"/>
      <c r="D1290" s="132"/>
      <c r="E1290" s="132"/>
      <c r="F1290" s="132"/>
      <c r="G1290" s="132"/>
    </row>
    <row r="1291" spans="1:9" x14ac:dyDescent="0.3">
      <c r="C1291" s="132"/>
      <c r="D1291" s="132"/>
      <c r="E1291" s="132"/>
      <c r="F1291" s="132"/>
      <c r="G1291" s="132"/>
    </row>
    <row r="1292" spans="1:9" ht="15" customHeight="1" x14ac:dyDescent="0.3"/>
    <row r="1293" spans="1:9" ht="15" thickBot="1" x14ac:dyDescent="0.35"/>
    <row r="1294" spans="1:9" ht="15" thickBot="1" x14ac:dyDescent="0.35">
      <c r="B1294" s="76" t="s">
        <v>0</v>
      </c>
      <c r="C1294" s="76"/>
      <c r="D1294" s="76"/>
      <c r="E1294" s="195" t="str">
        <f>IF(ISBLANK(E25),"",E25)</f>
        <v/>
      </c>
      <c r="F1294" s="196"/>
      <c r="G1294" s="196"/>
      <c r="H1294" s="197"/>
    </row>
    <row r="1295" spans="1:9" ht="15" thickBot="1" x14ac:dyDescent="0.35">
      <c r="B1295" s="11"/>
      <c r="C1295" s="11"/>
      <c r="D1295" s="11"/>
      <c r="E1295" s="12"/>
      <c r="F1295" s="12"/>
      <c r="G1295" s="12"/>
      <c r="H1295" s="12"/>
    </row>
    <row r="1296" spans="1:9" ht="15" thickBot="1" x14ac:dyDescent="0.35">
      <c r="B1296" s="121" t="s">
        <v>227</v>
      </c>
      <c r="C1296" s="121"/>
      <c r="D1296" s="121"/>
      <c r="E1296" s="109" t="str">
        <f>IF(ISBLANK(A159),"",A159)</f>
        <v/>
      </c>
      <c r="F1296" s="109"/>
      <c r="G1296" s="109"/>
      <c r="H1296" s="109"/>
    </row>
    <row r="1297" spans="2:8" ht="15" thickBot="1" x14ac:dyDescent="0.35">
      <c r="B1297" s="121"/>
      <c r="C1297" s="121"/>
      <c r="D1297" s="121"/>
      <c r="E1297" s="109"/>
      <c r="F1297" s="109"/>
      <c r="G1297" s="109"/>
      <c r="H1297" s="109"/>
    </row>
    <row r="1298" spans="2:8" ht="58.5" customHeight="1" thickBot="1" x14ac:dyDescent="0.35">
      <c r="B1298" s="121"/>
      <c r="C1298" s="121"/>
      <c r="D1298" s="121"/>
      <c r="E1298" s="109"/>
      <c r="F1298" s="109"/>
      <c r="G1298" s="109"/>
      <c r="H1298" s="109"/>
    </row>
    <row r="1299" spans="2:8" ht="15" customHeight="1" thickBot="1" x14ac:dyDescent="0.35"/>
    <row r="1300" spans="2:8" ht="15" thickBot="1" x14ac:dyDescent="0.35">
      <c r="B1300" s="116" t="s">
        <v>1</v>
      </c>
      <c r="C1300" s="116"/>
      <c r="D1300" s="116"/>
      <c r="E1300" s="109" t="str">
        <f>IF(ISBLANK(A48),"",A48)</f>
        <v/>
      </c>
      <c r="F1300" s="109"/>
      <c r="G1300" s="109"/>
      <c r="H1300" s="109"/>
    </row>
    <row r="1301" spans="2:8" ht="15" customHeight="1" thickBot="1" x14ac:dyDescent="0.35">
      <c r="B1301" s="116"/>
      <c r="C1301" s="116"/>
      <c r="D1301" s="116"/>
      <c r="E1301" s="109"/>
      <c r="F1301" s="109"/>
      <c r="G1301" s="109"/>
      <c r="H1301" s="109"/>
    </row>
    <row r="1302" spans="2:8" ht="15" thickBot="1" x14ac:dyDescent="0.35">
      <c r="B1302" s="116"/>
      <c r="C1302" s="116"/>
      <c r="D1302" s="116"/>
      <c r="E1302" s="109"/>
      <c r="F1302" s="109"/>
      <c r="G1302" s="109"/>
      <c r="H1302" s="109"/>
    </row>
    <row r="1303" spans="2:8" ht="15" customHeight="1" thickBot="1" x14ac:dyDescent="0.35"/>
    <row r="1304" spans="2:8" ht="15" thickBot="1" x14ac:dyDescent="0.35">
      <c r="B1304" s="76" t="s">
        <v>3</v>
      </c>
      <c r="C1304" s="76"/>
      <c r="D1304" s="76"/>
      <c r="E1304" s="202" t="str">
        <f>IF(ISBLANK(E37),"",E37)</f>
        <v/>
      </c>
      <c r="F1304" s="203"/>
      <c r="G1304" s="203"/>
      <c r="H1304" s="204"/>
    </row>
    <row r="1305" spans="2:8" ht="15" thickBot="1" x14ac:dyDescent="0.35">
      <c r="B1305" s="76"/>
      <c r="C1305" s="76"/>
      <c r="D1305" s="76"/>
      <c r="E1305" s="205"/>
      <c r="F1305" s="206"/>
      <c r="G1305" s="206"/>
      <c r="H1305" s="207"/>
    </row>
    <row r="1306" spans="2:8" ht="15" thickBot="1" x14ac:dyDescent="0.35">
      <c r="B1306" s="76"/>
      <c r="C1306" s="76"/>
      <c r="D1306" s="76"/>
      <c r="E1306" s="208"/>
      <c r="F1306" s="209"/>
      <c r="G1306" s="209"/>
      <c r="H1306" s="210"/>
    </row>
    <row r="1309" spans="2:8" x14ac:dyDescent="0.3">
      <c r="B1309" s="80" t="s">
        <v>210</v>
      </c>
      <c r="C1309" s="80"/>
      <c r="D1309" s="80"/>
      <c r="E1309" s="80"/>
      <c r="F1309" s="80"/>
      <c r="G1309" s="80"/>
      <c r="H1309" s="80"/>
    </row>
    <row r="1310" spans="2:8" ht="15" customHeight="1" x14ac:dyDescent="0.3">
      <c r="B1310" s="80"/>
      <c r="C1310" s="80"/>
      <c r="D1310" s="80"/>
      <c r="E1310" s="80"/>
      <c r="F1310" s="80"/>
      <c r="G1310" s="80"/>
      <c r="H1310" s="80"/>
    </row>
    <row r="1311" spans="2:8" x14ac:dyDescent="0.3">
      <c r="B1311" s="80"/>
      <c r="C1311" s="80"/>
      <c r="D1311" s="80"/>
      <c r="E1311" s="80"/>
      <c r="F1311" s="80"/>
      <c r="G1311" s="80"/>
      <c r="H1311" s="80"/>
    </row>
    <row r="1312" spans="2:8" ht="15" customHeight="1" x14ac:dyDescent="0.3">
      <c r="B1312" s="80"/>
      <c r="C1312" s="80"/>
      <c r="D1312" s="80"/>
      <c r="E1312" s="80"/>
      <c r="F1312" s="80"/>
      <c r="G1312" s="80"/>
      <c r="H1312" s="80"/>
    </row>
    <row r="1313" spans="2:8" x14ac:dyDescent="0.3">
      <c r="B1313" s="80"/>
      <c r="C1313" s="80"/>
      <c r="D1313" s="80"/>
      <c r="E1313" s="80"/>
      <c r="F1313" s="80"/>
      <c r="G1313" s="80"/>
      <c r="H1313" s="80"/>
    </row>
    <row r="1314" spans="2:8" ht="15" thickBot="1" x14ac:dyDescent="0.35"/>
    <row r="1315" spans="2:8" ht="15" thickBot="1" x14ac:dyDescent="0.35">
      <c r="B1315" s="76" t="s">
        <v>165</v>
      </c>
      <c r="C1315" s="76"/>
      <c r="D1315" s="76"/>
      <c r="E1315" s="41"/>
      <c r="F1315" s="51"/>
      <c r="G1315" s="51"/>
      <c r="H1315" s="42"/>
    </row>
    <row r="1316" spans="2:8" ht="15" thickBot="1" x14ac:dyDescent="0.35">
      <c r="B1316" s="76" t="s">
        <v>166</v>
      </c>
      <c r="C1316" s="76"/>
      <c r="D1316" s="76"/>
      <c r="E1316" s="41"/>
      <c r="F1316" s="51"/>
      <c r="G1316" s="51"/>
      <c r="H1316" s="42"/>
    </row>
    <row r="1317" spans="2:8" ht="56.25" customHeight="1" thickBot="1" x14ac:dyDescent="0.35">
      <c r="B1317" s="170" t="s">
        <v>253</v>
      </c>
      <c r="C1317" s="171"/>
      <c r="D1317" s="172"/>
      <c r="E1317" s="41" t="str">
        <f>IF(AND(ISBLANK(A182),ISBLANK(F182)),"",A182&amp;" "&amp;F182)</f>
        <v/>
      </c>
      <c r="F1317" s="51"/>
      <c r="G1317" s="51"/>
      <c r="H1317" s="42"/>
    </row>
    <row r="1318" spans="2:8" ht="15" thickBot="1" x14ac:dyDescent="0.35">
      <c r="B1318" s="76" t="s">
        <v>254</v>
      </c>
      <c r="C1318" s="76"/>
      <c r="D1318" s="76"/>
      <c r="E1318" s="54"/>
      <c r="F1318" s="54"/>
      <c r="G1318" s="54"/>
      <c r="H1318" s="54"/>
    </row>
    <row r="1319" spans="2:8" ht="15" thickBot="1" x14ac:dyDescent="0.35">
      <c r="B1319" s="76"/>
      <c r="C1319" s="76"/>
      <c r="D1319" s="76"/>
      <c r="E1319" s="54"/>
      <c r="F1319" s="54"/>
      <c r="G1319" s="54"/>
      <c r="H1319" s="54"/>
    </row>
    <row r="1320" spans="2:8" ht="15" thickBot="1" x14ac:dyDescent="0.35">
      <c r="B1320" s="76"/>
      <c r="C1320" s="76"/>
      <c r="D1320" s="76"/>
      <c r="E1320" s="54"/>
      <c r="F1320" s="54"/>
      <c r="G1320" s="54"/>
      <c r="H1320" s="54"/>
    </row>
    <row r="1321" spans="2:8" ht="15.75" customHeight="1" thickBot="1" x14ac:dyDescent="0.35">
      <c r="B1321" s="76"/>
      <c r="C1321" s="76"/>
      <c r="D1321" s="76"/>
      <c r="E1321" s="54"/>
      <c r="F1321" s="54"/>
      <c r="G1321" s="54"/>
      <c r="H1321" s="54"/>
    </row>
    <row r="1322" spans="2:8" ht="15" thickBot="1" x14ac:dyDescent="0.35">
      <c r="B1322" s="76"/>
      <c r="C1322" s="76"/>
      <c r="D1322" s="76"/>
      <c r="E1322" s="54"/>
      <c r="F1322" s="54"/>
      <c r="G1322" s="54"/>
      <c r="H1322" s="54"/>
    </row>
    <row r="1325" spans="2:8" ht="15.75" customHeight="1" x14ac:dyDescent="0.3"/>
    <row r="1327" spans="2:8" ht="15.75" customHeight="1" x14ac:dyDescent="0.3"/>
    <row r="1334" ht="15.75" customHeight="1" x14ac:dyDescent="0.3"/>
    <row r="1336" ht="15.75" customHeight="1" x14ac:dyDescent="0.3"/>
    <row r="1337" ht="15" customHeight="1" x14ac:dyDescent="0.3"/>
    <row r="1338" ht="15.75" customHeight="1" x14ac:dyDescent="0.3"/>
    <row r="1341" ht="15" customHeight="1" x14ac:dyDescent="0.3"/>
    <row r="1342" ht="15" customHeight="1" x14ac:dyDescent="0.3"/>
    <row r="1345" ht="15" customHeight="1" x14ac:dyDescent="0.3"/>
    <row r="1347" ht="15" customHeight="1" x14ac:dyDescent="0.3"/>
    <row r="1349" ht="15.75" customHeight="1" x14ac:dyDescent="0.3"/>
    <row r="1354" ht="15" customHeight="1" x14ac:dyDescent="0.3"/>
    <row r="1356" ht="15" customHeight="1" x14ac:dyDescent="0.3"/>
    <row r="1358" ht="15" customHeight="1" x14ac:dyDescent="0.3"/>
    <row r="1360" ht="15.75" customHeight="1" x14ac:dyDescent="0.3"/>
    <row r="1365" ht="15" customHeight="1" x14ac:dyDescent="0.3"/>
    <row r="1367" ht="15" customHeight="1" x14ac:dyDescent="0.3"/>
    <row r="1369" ht="15" customHeight="1" x14ac:dyDescent="0.3"/>
    <row r="1371" ht="15.75" customHeight="1" x14ac:dyDescent="0.3"/>
    <row r="1376" ht="15" customHeight="1" x14ac:dyDescent="0.3"/>
    <row r="1378" ht="15" customHeight="1" x14ac:dyDescent="0.3"/>
    <row r="1380" ht="15" customHeight="1" x14ac:dyDescent="0.3"/>
    <row r="1382" ht="15.75" customHeight="1" x14ac:dyDescent="0.3"/>
    <row r="1387" ht="15" customHeight="1" x14ac:dyDescent="0.3"/>
    <row r="1389" ht="15" customHeight="1" x14ac:dyDescent="0.3"/>
    <row r="1391" ht="15" customHeight="1" x14ac:dyDescent="0.3"/>
    <row r="1398" ht="15" customHeight="1" x14ac:dyDescent="0.3"/>
    <row r="1400" ht="15" customHeight="1" x14ac:dyDescent="0.3"/>
    <row r="1402" ht="15" customHeight="1" x14ac:dyDescent="0.3"/>
    <row r="1409" ht="15" customHeight="1" x14ac:dyDescent="0.3"/>
    <row r="1411" ht="15" customHeight="1" x14ac:dyDescent="0.3"/>
    <row r="1449" ht="24" customHeight="1" x14ac:dyDescent="0.3"/>
    <row r="1451" ht="24.75" customHeight="1" x14ac:dyDescent="0.3"/>
    <row r="1452" ht="27.6" customHeight="1" x14ac:dyDescent="0.3"/>
    <row r="1454" ht="24.75" customHeight="1" x14ac:dyDescent="0.3"/>
    <row r="1456" ht="23.25" customHeight="1" x14ac:dyDescent="0.3"/>
    <row r="1479" ht="15" customHeight="1" x14ac:dyDescent="0.3"/>
    <row r="1480" ht="15" customHeight="1" x14ac:dyDescent="0.3"/>
    <row r="1492" ht="53.25" customHeight="1" x14ac:dyDescent="0.3"/>
  </sheetData>
  <sheetProtection algorithmName="SHA-512" hashValue="mO4OqEIfaQ3+TiurnFDkTQBZbvDP+zWlEiowfwZ6nO+82b25N4dCd7vFpUsbWwCCM5CnudeF+VAorEB3gR4wPg==" saltValue="AqWrH2G3VXJv/yFZ1xHPKA==" spinCount="100000" sheet="1" selectLockedCells="1"/>
  <dataConsolidate/>
  <mergeCells count="850">
    <mergeCell ref="H1089:I1089"/>
    <mergeCell ref="A1090:C1090"/>
    <mergeCell ref="H1090:I1090"/>
    <mergeCell ref="H1092:I1092"/>
    <mergeCell ref="A1093:C1093"/>
    <mergeCell ref="H1093:I1093"/>
    <mergeCell ref="A1096:I1096"/>
    <mergeCell ref="A1098:I1106"/>
    <mergeCell ref="H1094:I1094"/>
    <mergeCell ref="A1091:C1091"/>
    <mergeCell ref="H1091:I1091"/>
    <mergeCell ref="A1092:C1092"/>
    <mergeCell ref="A1118:I1118"/>
    <mergeCell ref="A1119:I1119"/>
    <mergeCell ref="A1120:I1128"/>
    <mergeCell ref="A1108:I1108"/>
    <mergeCell ref="A1097:I1097"/>
    <mergeCell ref="A1109:C1110"/>
    <mergeCell ref="D1109:D1110"/>
    <mergeCell ref="E1109:E1110"/>
    <mergeCell ref="F1109:F1110"/>
    <mergeCell ref="G1109:G1110"/>
    <mergeCell ref="H1109:I1110"/>
    <mergeCell ref="A1157:C1157"/>
    <mergeCell ref="H1157:I1157"/>
    <mergeCell ref="A1158:C1158"/>
    <mergeCell ref="H1158:I1158"/>
    <mergeCell ref="H1131:I1132"/>
    <mergeCell ref="A1142:I1150"/>
    <mergeCell ref="H1138:I1138"/>
    <mergeCell ref="A1152:I1152"/>
    <mergeCell ref="A1133:C1133"/>
    <mergeCell ref="A1138:G1138"/>
    <mergeCell ref="A1141:I1141"/>
    <mergeCell ref="A1159:C1159"/>
    <mergeCell ref="H1159:I1159"/>
    <mergeCell ref="H1034:I1034"/>
    <mergeCell ref="A1035:C1035"/>
    <mergeCell ref="H1035:I1035"/>
    <mergeCell ref="A1036:C1036"/>
    <mergeCell ref="H1036:I1036"/>
    <mergeCell ref="A1155:C1155"/>
    <mergeCell ref="H1155:I1155"/>
    <mergeCell ref="H1112:I1112"/>
    <mergeCell ref="A1113:C1113"/>
    <mergeCell ref="H1113:I1113"/>
    <mergeCell ref="A1114:C1114"/>
    <mergeCell ref="H1114:I1114"/>
    <mergeCell ref="A1115:C1115"/>
    <mergeCell ref="H1115:I1115"/>
    <mergeCell ref="A1130:I1130"/>
    <mergeCell ref="A1131:C1132"/>
    <mergeCell ref="D1131:D1132"/>
    <mergeCell ref="E1131:E1132"/>
    <mergeCell ref="F1131:F1132"/>
    <mergeCell ref="G1131:G1132"/>
    <mergeCell ref="A1156:C1156"/>
    <mergeCell ref="H1156:I1156"/>
    <mergeCell ref="H1274:I1274"/>
    <mergeCell ref="A1167:I1167"/>
    <mergeCell ref="A1168:I1168"/>
    <mergeCell ref="A1169:I1177"/>
    <mergeCell ref="A1194:I1194"/>
    <mergeCell ref="A1196:I1204"/>
    <mergeCell ref="A1218:I1226"/>
    <mergeCell ref="A1243:I1243"/>
    <mergeCell ref="A1244:I1244"/>
    <mergeCell ref="A1246:I1246"/>
    <mergeCell ref="A1241:I1241"/>
    <mergeCell ref="B1267:E1267"/>
    <mergeCell ref="F1267:G1267"/>
    <mergeCell ref="H1267:I1267"/>
    <mergeCell ref="A1258:I1258"/>
    <mergeCell ref="B1259:E1259"/>
    <mergeCell ref="F1259:G1259"/>
    <mergeCell ref="H1259:I1259"/>
    <mergeCell ref="A1260:E1260"/>
    <mergeCell ref="F1260:G1260"/>
    <mergeCell ref="H1260:I1260"/>
    <mergeCell ref="A1261:E1261"/>
    <mergeCell ref="A1183:C1183"/>
    <mergeCell ref="H1183:I1183"/>
    <mergeCell ref="H1279:I1279"/>
    <mergeCell ref="B1280:E1280"/>
    <mergeCell ref="F1280:G1280"/>
    <mergeCell ref="H1280:I1280"/>
    <mergeCell ref="B1281:E1281"/>
    <mergeCell ref="F1281:G1281"/>
    <mergeCell ref="A1266:I1266"/>
    <mergeCell ref="B1304:D1306"/>
    <mergeCell ref="E1304:H1306"/>
    <mergeCell ref="B1274:E1274"/>
    <mergeCell ref="F1274:G1274"/>
    <mergeCell ref="B1275:E1275"/>
    <mergeCell ref="F1275:G1275"/>
    <mergeCell ref="B1276:E1276"/>
    <mergeCell ref="F1276:G1276"/>
    <mergeCell ref="B1277:E1277"/>
    <mergeCell ref="F1277:G1277"/>
    <mergeCell ref="B1278:E1278"/>
    <mergeCell ref="F1278:G1278"/>
    <mergeCell ref="B1279:E1279"/>
    <mergeCell ref="F1279:G1279"/>
    <mergeCell ref="H1281:I1281"/>
    <mergeCell ref="A1283:I1283"/>
    <mergeCell ref="C1287:G1291"/>
    <mergeCell ref="B1309:H1313"/>
    <mergeCell ref="B1315:D1315"/>
    <mergeCell ref="E1315:H1315"/>
    <mergeCell ref="B1316:D1316"/>
    <mergeCell ref="E1316:H1316"/>
    <mergeCell ref="B1318:D1322"/>
    <mergeCell ref="E1318:H1322"/>
    <mergeCell ref="B1317:D1317"/>
    <mergeCell ref="E1317:H1317"/>
    <mergeCell ref="B1294:D1294"/>
    <mergeCell ref="E1294:H1294"/>
    <mergeCell ref="B1296:D1298"/>
    <mergeCell ref="E1296:H1298"/>
    <mergeCell ref="B1300:D1302"/>
    <mergeCell ref="E1300:H1302"/>
    <mergeCell ref="B1273:E1273"/>
    <mergeCell ref="F1268:G1268"/>
    <mergeCell ref="F1269:G1269"/>
    <mergeCell ref="F1270:G1270"/>
    <mergeCell ref="F1271:G1271"/>
    <mergeCell ref="F1272:G1272"/>
    <mergeCell ref="F1273:G1273"/>
    <mergeCell ref="H1268:I1268"/>
    <mergeCell ref="H1269:I1269"/>
    <mergeCell ref="H1270:I1270"/>
    <mergeCell ref="H1271:I1271"/>
    <mergeCell ref="H1272:I1272"/>
    <mergeCell ref="H1273:I1273"/>
    <mergeCell ref="B1268:E1268"/>
    <mergeCell ref="B1269:E1269"/>
    <mergeCell ref="B1270:E1270"/>
    <mergeCell ref="B1271:E1271"/>
    <mergeCell ref="B1272:E1272"/>
    <mergeCell ref="A1263:E1263"/>
    <mergeCell ref="F1263:G1263"/>
    <mergeCell ref="A1235:C1236"/>
    <mergeCell ref="D1235:E1235"/>
    <mergeCell ref="F1235:G1235"/>
    <mergeCell ref="H1235:I1235"/>
    <mergeCell ref="D1236:E1236"/>
    <mergeCell ref="F1236:G1236"/>
    <mergeCell ref="H1236:I1236"/>
    <mergeCell ref="A1247:I1247"/>
    <mergeCell ref="A1248:I1256"/>
    <mergeCell ref="F1261:G1261"/>
    <mergeCell ref="H1261:I1261"/>
    <mergeCell ref="A1262:E1262"/>
    <mergeCell ref="F1262:G1262"/>
    <mergeCell ref="H1262:I1262"/>
    <mergeCell ref="A1237:C1238"/>
    <mergeCell ref="D1237:E1237"/>
    <mergeCell ref="F1237:G1237"/>
    <mergeCell ref="H1237:I1237"/>
    <mergeCell ref="D1238:E1238"/>
    <mergeCell ref="F1238:G1238"/>
    <mergeCell ref="H1238:I1238"/>
    <mergeCell ref="H1263:I1263"/>
    <mergeCell ref="A1228:I1228"/>
    <mergeCell ref="F1230:G1230"/>
    <mergeCell ref="A1232:C1233"/>
    <mergeCell ref="D1232:E1232"/>
    <mergeCell ref="F1232:G1232"/>
    <mergeCell ref="H1232:I1232"/>
    <mergeCell ref="D1233:E1233"/>
    <mergeCell ref="F1233:G1233"/>
    <mergeCell ref="H1233:I1233"/>
    <mergeCell ref="A1230:C1231"/>
    <mergeCell ref="D1231:E1231"/>
    <mergeCell ref="F1231:G1231"/>
    <mergeCell ref="H1231:I1231"/>
    <mergeCell ref="A1217:I1217"/>
    <mergeCell ref="A1214:G1214"/>
    <mergeCell ref="H1214:I1214"/>
    <mergeCell ref="A1216:I1216"/>
    <mergeCell ref="H1185:I1185"/>
    <mergeCell ref="A1186:C1186"/>
    <mergeCell ref="H1186:I1186"/>
    <mergeCell ref="H1213:I1213"/>
    <mergeCell ref="A1209:C1209"/>
    <mergeCell ref="H1187:I1187"/>
    <mergeCell ref="A1188:C1188"/>
    <mergeCell ref="H1188:I1188"/>
    <mergeCell ref="A1189:C1189"/>
    <mergeCell ref="H1189:I1189"/>
    <mergeCell ref="A1190:C1190"/>
    <mergeCell ref="H1190:I1190"/>
    <mergeCell ref="A1191:C1191"/>
    <mergeCell ref="H1191:I1191"/>
    <mergeCell ref="A1187:C1187"/>
    <mergeCell ref="G1207:G1208"/>
    <mergeCell ref="H1278:I1278"/>
    <mergeCell ref="H1275:I1275"/>
    <mergeCell ref="H1276:I1276"/>
    <mergeCell ref="H1277:I1277"/>
    <mergeCell ref="A1265:E1265"/>
    <mergeCell ref="F1265:G1265"/>
    <mergeCell ref="H1265:I1265"/>
    <mergeCell ref="H1192:I1192"/>
    <mergeCell ref="A1206:I1206"/>
    <mergeCell ref="A1195:I1195"/>
    <mergeCell ref="A1207:C1208"/>
    <mergeCell ref="D1207:D1208"/>
    <mergeCell ref="E1207:E1208"/>
    <mergeCell ref="F1207:F1208"/>
    <mergeCell ref="D1230:E1230"/>
    <mergeCell ref="H1230:I1230"/>
    <mergeCell ref="H1211:I1211"/>
    <mergeCell ref="A1212:C1212"/>
    <mergeCell ref="H1212:I1212"/>
    <mergeCell ref="A1213:C1213"/>
    <mergeCell ref="H1209:I1209"/>
    <mergeCell ref="A1210:C1210"/>
    <mergeCell ref="H1210:I1210"/>
    <mergeCell ref="A1211:C1211"/>
    <mergeCell ref="A1184:C1184"/>
    <mergeCell ref="H1184:I1184"/>
    <mergeCell ref="A1185:C1185"/>
    <mergeCell ref="A1180:C1181"/>
    <mergeCell ref="A1182:C1182"/>
    <mergeCell ref="H1182:I1182"/>
    <mergeCell ref="H1160:I1160"/>
    <mergeCell ref="A1161:C1161"/>
    <mergeCell ref="H1161:I1161"/>
    <mergeCell ref="A1162:C1162"/>
    <mergeCell ref="H1162:I1162"/>
    <mergeCell ref="A1163:C1163"/>
    <mergeCell ref="H1163:I1163"/>
    <mergeCell ref="A1164:C1164"/>
    <mergeCell ref="H1164:I1164"/>
    <mergeCell ref="H1165:I1165"/>
    <mergeCell ref="A1179:I1179"/>
    <mergeCell ref="D1180:D1181"/>
    <mergeCell ref="E1180:E1181"/>
    <mergeCell ref="F1180:F1181"/>
    <mergeCell ref="G1180:G1181"/>
    <mergeCell ref="H1180:I1181"/>
    <mergeCell ref="A1165:G1165"/>
    <mergeCell ref="A1060:C1060"/>
    <mergeCell ref="H1060:I1060"/>
    <mergeCell ref="A1061:C1061"/>
    <mergeCell ref="H1061:I1061"/>
    <mergeCell ref="A1058:C1058"/>
    <mergeCell ref="H1058:I1058"/>
    <mergeCell ref="H1207:I1208"/>
    <mergeCell ref="A1192:G1192"/>
    <mergeCell ref="A1153:C1154"/>
    <mergeCell ref="D1153:D1154"/>
    <mergeCell ref="E1153:E1154"/>
    <mergeCell ref="F1153:F1154"/>
    <mergeCell ref="G1153:G1154"/>
    <mergeCell ref="H1153:I1154"/>
    <mergeCell ref="H1133:I1133"/>
    <mergeCell ref="A1134:C1134"/>
    <mergeCell ref="H1134:I1134"/>
    <mergeCell ref="A1135:C1135"/>
    <mergeCell ref="H1135:I1135"/>
    <mergeCell ref="A1136:C1136"/>
    <mergeCell ref="H1136:I1136"/>
    <mergeCell ref="A1137:C1137"/>
    <mergeCell ref="H1137:I1137"/>
    <mergeCell ref="A1140:I1140"/>
    <mergeCell ref="A1054:I1054"/>
    <mergeCell ref="A1055:I1055"/>
    <mergeCell ref="A1056:C1057"/>
    <mergeCell ref="D1056:D1057"/>
    <mergeCell ref="E1056:E1057"/>
    <mergeCell ref="F1056:F1057"/>
    <mergeCell ref="G1056:G1057"/>
    <mergeCell ref="H1056:I1057"/>
    <mergeCell ref="A1059:C1059"/>
    <mergeCell ref="H1059:I1059"/>
    <mergeCell ref="A1042:I1042"/>
    <mergeCell ref="A1043:I1043"/>
    <mergeCell ref="A1044:I1052"/>
    <mergeCell ref="A1040:G1040"/>
    <mergeCell ref="H1040:I1040"/>
    <mergeCell ref="H1037:I1037"/>
    <mergeCell ref="A1086:I1086"/>
    <mergeCell ref="A1087:C1088"/>
    <mergeCell ref="D1087:D1088"/>
    <mergeCell ref="E1087:E1088"/>
    <mergeCell ref="F1087:F1088"/>
    <mergeCell ref="G1087:G1088"/>
    <mergeCell ref="H1087:I1088"/>
    <mergeCell ref="A1065:I1065"/>
    <mergeCell ref="A1076:I1076"/>
    <mergeCell ref="F1079:H1080"/>
    <mergeCell ref="B1079:D1080"/>
    <mergeCell ref="B1078:D1078"/>
    <mergeCell ref="F1078:H1078"/>
    <mergeCell ref="A1066:I1066"/>
    <mergeCell ref="A1062:C1062"/>
    <mergeCell ref="H1062:I1062"/>
    <mergeCell ref="A1063:G1063"/>
    <mergeCell ref="H1063:I1063"/>
    <mergeCell ref="A1038:C1038"/>
    <mergeCell ref="H1038:I1038"/>
    <mergeCell ref="A1039:C1039"/>
    <mergeCell ref="H1039:I1039"/>
    <mergeCell ref="A1027:I1027"/>
    <mergeCell ref="A1028:C1029"/>
    <mergeCell ref="D1028:D1029"/>
    <mergeCell ref="E1028:E1029"/>
    <mergeCell ref="F1028:F1029"/>
    <mergeCell ref="G1028:G1029"/>
    <mergeCell ref="H1028:I1029"/>
    <mergeCell ref="A1030:C1030"/>
    <mergeCell ref="H1030:I1030"/>
    <mergeCell ref="A1032:C1032"/>
    <mergeCell ref="H1032:I1032"/>
    <mergeCell ref="A1033:C1033"/>
    <mergeCell ref="H1033:I1033"/>
    <mergeCell ref="A1034:C1034"/>
    <mergeCell ref="A1031:C1031"/>
    <mergeCell ref="H1031:I1031"/>
    <mergeCell ref="A1037:C1037"/>
    <mergeCell ref="H1010:I1010"/>
    <mergeCell ref="A986:G986"/>
    <mergeCell ref="H986:I986"/>
    <mergeCell ref="A1000:I1000"/>
    <mergeCell ref="A989:I989"/>
    <mergeCell ref="A990:I998"/>
    <mergeCell ref="A1017:I1025"/>
    <mergeCell ref="A1015:I1015"/>
    <mergeCell ref="A1016:I1016"/>
    <mergeCell ref="H1004:I1004"/>
    <mergeCell ref="A984:C984"/>
    <mergeCell ref="H984:I984"/>
    <mergeCell ref="A985:C985"/>
    <mergeCell ref="H985:I985"/>
    <mergeCell ref="A1006:C1006"/>
    <mergeCell ref="A1007:C1007"/>
    <mergeCell ref="A1008:C1008"/>
    <mergeCell ref="A1009:C1009"/>
    <mergeCell ref="H1006:I1006"/>
    <mergeCell ref="H1007:I1007"/>
    <mergeCell ref="H1008:I1008"/>
    <mergeCell ref="H1009:I1009"/>
    <mergeCell ref="A945:I945"/>
    <mergeCell ref="A946:I954"/>
    <mergeCell ref="A1005:C1005"/>
    <mergeCell ref="H1005:I1005"/>
    <mergeCell ref="A1003:C1003"/>
    <mergeCell ref="H1003:I1003"/>
    <mergeCell ref="A962:C962"/>
    <mergeCell ref="H962:I962"/>
    <mergeCell ref="A963:C963"/>
    <mergeCell ref="H963:I963"/>
    <mergeCell ref="A964:G964"/>
    <mergeCell ref="H964:I964"/>
    <mergeCell ref="A978:I978"/>
    <mergeCell ref="A966:I966"/>
    <mergeCell ref="A967:I967"/>
    <mergeCell ref="A968:I976"/>
    <mergeCell ref="A981:C981"/>
    <mergeCell ref="H981:I981"/>
    <mergeCell ref="A1001:C1002"/>
    <mergeCell ref="D1001:D1002"/>
    <mergeCell ref="E1001:E1002"/>
    <mergeCell ref="F1001:F1002"/>
    <mergeCell ref="G1001:G1002"/>
    <mergeCell ref="H1001:I1002"/>
    <mergeCell ref="F927:H928"/>
    <mergeCell ref="A934:I934"/>
    <mergeCell ref="A935:C936"/>
    <mergeCell ref="F935:F936"/>
    <mergeCell ref="G935:G936"/>
    <mergeCell ref="E935:E936"/>
    <mergeCell ref="H935:I936"/>
    <mergeCell ref="D935:D936"/>
    <mergeCell ref="A961:C961"/>
    <mergeCell ref="H961:I961"/>
    <mergeCell ref="H937:I937"/>
    <mergeCell ref="H938:I938"/>
    <mergeCell ref="H939:I939"/>
    <mergeCell ref="H940:I940"/>
    <mergeCell ref="H941:I941"/>
    <mergeCell ref="A942:G942"/>
    <mergeCell ref="H942:I942"/>
    <mergeCell ref="A956:I956"/>
    <mergeCell ref="A937:C937"/>
    <mergeCell ref="A938:C938"/>
    <mergeCell ref="A939:C939"/>
    <mergeCell ref="A940:C940"/>
    <mergeCell ref="A941:C941"/>
    <mergeCell ref="A944:I944"/>
    <mergeCell ref="B926:D926"/>
    <mergeCell ref="B927:D928"/>
    <mergeCell ref="A930:I930"/>
    <mergeCell ref="A931:I932"/>
    <mergeCell ref="F926:H926"/>
    <mergeCell ref="A882:I882"/>
    <mergeCell ref="A883:I889"/>
    <mergeCell ref="A891:A892"/>
    <mergeCell ref="B891:I892"/>
    <mergeCell ref="A918:B918"/>
    <mergeCell ref="A919:B919"/>
    <mergeCell ref="A920:B920"/>
    <mergeCell ref="A921:B921"/>
    <mergeCell ref="A922:B922"/>
    <mergeCell ref="G917:I917"/>
    <mergeCell ref="G918:I918"/>
    <mergeCell ref="G916:I916"/>
    <mergeCell ref="A895:I895"/>
    <mergeCell ref="G919:I919"/>
    <mergeCell ref="G920:I920"/>
    <mergeCell ref="G921:I921"/>
    <mergeCell ref="G922:I922"/>
    <mergeCell ref="A914:I914"/>
    <mergeCell ref="A916:B916"/>
    <mergeCell ref="A917:B917"/>
    <mergeCell ref="A799:A800"/>
    <mergeCell ref="B799:I800"/>
    <mergeCell ref="A802:I802"/>
    <mergeCell ref="A803:I803"/>
    <mergeCell ref="A924:I924"/>
    <mergeCell ref="A812:I812"/>
    <mergeCell ref="A813:I813"/>
    <mergeCell ref="A781:I787"/>
    <mergeCell ref="A896:I902"/>
    <mergeCell ref="A904:I904"/>
    <mergeCell ref="A905:I905"/>
    <mergeCell ref="A906:I912"/>
    <mergeCell ref="A848:I848"/>
    <mergeCell ref="A849:I849"/>
    <mergeCell ref="A850:I856"/>
    <mergeCell ref="A858:I858"/>
    <mergeCell ref="A859:I859"/>
    <mergeCell ref="A860:I866"/>
    <mergeCell ref="A868:A869"/>
    <mergeCell ref="B868:I869"/>
    <mergeCell ref="A871:I871"/>
    <mergeCell ref="A872:I872"/>
    <mergeCell ref="A873:I879"/>
    <mergeCell ref="A881:I881"/>
    <mergeCell ref="A762:I771"/>
    <mergeCell ref="A725:I725"/>
    <mergeCell ref="A726:I735"/>
    <mergeCell ref="A712:I712"/>
    <mergeCell ref="A894:I894"/>
    <mergeCell ref="A606:I606"/>
    <mergeCell ref="A607:H607"/>
    <mergeCell ref="A608:H608"/>
    <mergeCell ref="A609:H609"/>
    <mergeCell ref="A610:H610"/>
    <mergeCell ref="A835:I835"/>
    <mergeCell ref="A837:I843"/>
    <mergeCell ref="A845:A846"/>
    <mergeCell ref="B845:I846"/>
    <mergeCell ref="A779:I779"/>
    <mergeCell ref="A780:I780"/>
    <mergeCell ref="A789:I789"/>
    <mergeCell ref="A790:I790"/>
    <mergeCell ref="A791:I797"/>
    <mergeCell ref="A814:I820"/>
    <mergeCell ref="A822:A823"/>
    <mergeCell ref="B822:I823"/>
    <mergeCell ref="A825:I825"/>
    <mergeCell ref="A826:I826"/>
    <mergeCell ref="A738:I738"/>
    <mergeCell ref="A739:I748"/>
    <mergeCell ref="A699:I699"/>
    <mergeCell ref="A701:I701"/>
    <mergeCell ref="A702:I708"/>
    <mergeCell ref="A750:I750"/>
    <mergeCell ref="A751:I753"/>
    <mergeCell ref="A760:I760"/>
    <mergeCell ref="A761:I761"/>
    <mergeCell ref="A754:I756"/>
    <mergeCell ref="A757:I759"/>
    <mergeCell ref="A710:I710"/>
    <mergeCell ref="A379:D379"/>
    <mergeCell ref="F379:I379"/>
    <mergeCell ref="A380:D380"/>
    <mergeCell ref="A674:I674"/>
    <mergeCell ref="A678:I697"/>
    <mergeCell ref="A677:I677"/>
    <mergeCell ref="A394:I413"/>
    <mergeCell ref="A381:D381"/>
    <mergeCell ref="F381:I381"/>
    <mergeCell ref="A385:D385"/>
    <mergeCell ref="F385:I385"/>
    <mergeCell ref="A386:D386"/>
    <mergeCell ref="F386:I386"/>
    <mergeCell ref="A387:D387"/>
    <mergeCell ref="F387:I387"/>
    <mergeCell ref="A393:I393"/>
    <mergeCell ref="F380:I380"/>
    <mergeCell ref="A582:I583"/>
    <mergeCell ref="A515:I534"/>
    <mergeCell ref="A511:I511"/>
    <mergeCell ref="A513:I513"/>
    <mergeCell ref="A383:I383"/>
    <mergeCell ref="A442:I442"/>
    <mergeCell ref="A392:I392"/>
    <mergeCell ref="C10:G14"/>
    <mergeCell ref="B776:I777"/>
    <mergeCell ref="A559:I559"/>
    <mergeCell ref="A561:I580"/>
    <mergeCell ref="A560:I560"/>
    <mergeCell ref="A585:I604"/>
    <mergeCell ref="A584:I584"/>
    <mergeCell ref="A626:I626"/>
    <mergeCell ref="A628:I628"/>
    <mergeCell ref="A630:I649"/>
    <mergeCell ref="A629:I629"/>
    <mergeCell ref="A351:I351"/>
    <mergeCell ref="A287:I287"/>
    <mergeCell ref="A415:I415"/>
    <mergeCell ref="A417:I417"/>
    <mergeCell ref="A419:I419"/>
    <mergeCell ref="A374:I374"/>
    <mergeCell ref="A388:D388"/>
    <mergeCell ref="F388:I388"/>
    <mergeCell ref="A389:D389"/>
    <mergeCell ref="F389:I389"/>
    <mergeCell ref="A390:D390"/>
    <mergeCell ref="A363:D363"/>
    <mergeCell ref="F390:I390"/>
    <mergeCell ref="F363:I363"/>
    <mergeCell ref="F326:I326"/>
    <mergeCell ref="A376:D376"/>
    <mergeCell ref="F376:I376"/>
    <mergeCell ref="A377:D377"/>
    <mergeCell ref="F377:I377"/>
    <mergeCell ref="A378:D378"/>
    <mergeCell ref="F378:I378"/>
    <mergeCell ref="A372:D372"/>
    <mergeCell ref="A364:D364"/>
    <mergeCell ref="F364:I364"/>
    <mergeCell ref="A365:D365"/>
    <mergeCell ref="F365:I365"/>
    <mergeCell ref="A366:D366"/>
    <mergeCell ref="F366:I366"/>
    <mergeCell ref="A367:D367"/>
    <mergeCell ref="F367:I367"/>
    <mergeCell ref="A368:D368"/>
    <mergeCell ref="F368:I368"/>
    <mergeCell ref="A370:D370"/>
    <mergeCell ref="A369:D369"/>
    <mergeCell ref="F369:I369"/>
    <mergeCell ref="A371:D371"/>
    <mergeCell ref="F370:I372"/>
    <mergeCell ref="A188:I188"/>
    <mergeCell ref="A177:D177"/>
    <mergeCell ref="A175:D175"/>
    <mergeCell ref="A181:D181"/>
    <mergeCell ref="F181:I181"/>
    <mergeCell ref="F195:I195"/>
    <mergeCell ref="F183:I183"/>
    <mergeCell ref="A183:D183"/>
    <mergeCell ref="F184:I184"/>
    <mergeCell ref="F186:I186"/>
    <mergeCell ref="A191:D191"/>
    <mergeCell ref="F185:I185"/>
    <mergeCell ref="A185:D185"/>
    <mergeCell ref="A193:D193"/>
    <mergeCell ref="A195:D195"/>
    <mergeCell ref="F191:I191"/>
    <mergeCell ref="F193:I193"/>
    <mergeCell ref="A190:D190"/>
    <mergeCell ref="F190:I190"/>
    <mergeCell ref="F192:I192"/>
    <mergeCell ref="A192:D192"/>
    <mergeCell ref="F194:I194"/>
    <mergeCell ref="A194:D194"/>
    <mergeCell ref="A182:D182"/>
    <mergeCell ref="A88:I107"/>
    <mergeCell ref="A111:I130"/>
    <mergeCell ref="E76:H76"/>
    <mergeCell ref="E78:H78"/>
    <mergeCell ref="E80:H80"/>
    <mergeCell ref="A159:I161"/>
    <mergeCell ref="A171:D171"/>
    <mergeCell ref="F171:I171"/>
    <mergeCell ref="A87:I87"/>
    <mergeCell ref="A110:I110"/>
    <mergeCell ref="A173:D173"/>
    <mergeCell ref="F173:I173"/>
    <mergeCell ref="A179:I179"/>
    <mergeCell ref="F168:I168"/>
    <mergeCell ref="A168:D168"/>
    <mergeCell ref="A132:I132"/>
    <mergeCell ref="A172:D172"/>
    <mergeCell ref="A174:D174"/>
    <mergeCell ref="A176:D176"/>
    <mergeCell ref="A170:D170"/>
    <mergeCell ref="F174:I174"/>
    <mergeCell ref="F172:I172"/>
    <mergeCell ref="F170:I170"/>
    <mergeCell ref="A163:D163"/>
    <mergeCell ref="F163:I163"/>
    <mergeCell ref="A166:I166"/>
    <mergeCell ref="A169:D169"/>
    <mergeCell ref="F169:I169"/>
    <mergeCell ref="A134:I153"/>
    <mergeCell ref="F175:I177"/>
    <mergeCell ref="B27:D29"/>
    <mergeCell ref="E27:H29"/>
    <mergeCell ref="A58:I59"/>
    <mergeCell ref="A66:I67"/>
    <mergeCell ref="A48:I49"/>
    <mergeCell ref="A70:I72"/>
    <mergeCell ref="E31:H33"/>
    <mergeCell ref="A57:I57"/>
    <mergeCell ref="A65:I65"/>
    <mergeCell ref="F55:H55"/>
    <mergeCell ref="E37:H39"/>
    <mergeCell ref="B41:D41"/>
    <mergeCell ref="B55:D55"/>
    <mergeCell ref="F51:H51"/>
    <mergeCell ref="F54:H54"/>
    <mergeCell ref="F52:H52"/>
    <mergeCell ref="B37:D39"/>
    <mergeCell ref="B43:D43"/>
    <mergeCell ref="E41:H41"/>
    <mergeCell ref="E43:H43"/>
    <mergeCell ref="A45:I45"/>
    <mergeCell ref="A69:I69"/>
    <mergeCell ref="B2:D2"/>
    <mergeCell ref="F2:H2"/>
    <mergeCell ref="B3:D6"/>
    <mergeCell ref="F3:H6"/>
    <mergeCell ref="B18:H23"/>
    <mergeCell ref="A164:D164"/>
    <mergeCell ref="F164:I164"/>
    <mergeCell ref="E25:H25"/>
    <mergeCell ref="B25:D25"/>
    <mergeCell ref="B51:D51"/>
    <mergeCell ref="B54:D54"/>
    <mergeCell ref="B31:D33"/>
    <mergeCell ref="B35:D35"/>
    <mergeCell ref="E35:H35"/>
    <mergeCell ref="B80:D80"/>
    <mergeCell ref="B82:D82"/>
    <mergeCell ref="A84:I84"/>
    <mergeCell ref="A86:I86"/>
    <mergeCell ref="A109:I109"/>
    <mergeCell ref="A156:I156"/>
    <mergeCell ref="A158:I158"/>
    <mergeCell ref="A133:I133"/>
    <mergeCell ref="E82:H82"/>
    <mergeCell ref="B52:D52"/>
    <mergeCell ref="A74:I74"/>
    <mergeCell ref="B76:D76"/>
    <mergeCell ref="B78:D78"/>
    <mergeCell ref="A47:I47"/>
    <mergeCell ref="A61:I61"/>
    <mergeCell ref="A62:I63"/>
    <mergeCell ref="A1089:C1089"/>
    <mergeCell ref="A1094:G1094"/>
    <mergeCell ref="A324:D324"/>
    <mergeCell ref="A186:D186"/>
    <mergeCell ref="A184:D184"/>
    <mergeCell ref="A294:D294"/>
    <mergeCell ref="A316:D316"/>
    <mergeCell ref="F316:I316"/>
    <mergeCell ref="F301:I301"/>
    <mergeCell ref="A303:D303"/>
    <mergeCell ref="F303:I303"/>
    <mergeCell ref="A305:D305"/>
    <mergeCell ref="A315:D315"/>
    <mergeCell ref="F315:I315"/>
    <mergeCell ref="A259:D259"/>
    <mergeCell ref="F259:I259"/>
    <mergeCell ref="A260:D260"/>
    <mergeCell ref="A304:D304"/>
    <mergeCell ref="A467:I486"/>
    <mergeCell ref="A488:I488"/>
    <mergeCell ref="A490:I509"/>
    <mergeCell ref="A489:I489"/>
    <mergeCell ref="A979:C980"/>
    <mergeCell ref="D979:D980"/>
    <mergeCell ref="A538:I557"/>
    <mergeCell ref="A536:I536"/>
    <mergeCell ref="A514:I514"/>
    <mergeCell ref="A537:I537"/>
    <mergeCell ref="A711:I711"/>
    <mergeCell ref="A724:I724"/>
    <mergeCell ref="A651:I651"/>
    <mergeCell ref="A652:I652"/>
    <mergeCell ref="A611:H611"/>
    <mergeCell ref="A612:I612"/>
    <mergeCell ref="A613:I624"/>
    <mergeCell ref="A827:I833"/>
    <mergeCell ref="A804:I810"/>
    <mergeCell ref="A713:I722"/>
    <mergeCell ref="A774:I774"/>
    <mergeCell ref="A776:A777"/>
    <mergeCell ref="A737:I737"/>
    <mergeCell ref="A836:I836"/>
    <mergeCell ref="A465:I465"/>
    <mergeCell ref="A1083:I1084"/>
    <mergeCell ref="A1160:C1160"/>
    <mergeCell ref="A330:I349"/>
    <mergeCell ref="A326:D326"/>
    <mergeCell ref="A322:D322"/>
    <mergeCell ref="A466:I466"/>
    <mergeCell ref="A420:I420"/>
    <mergeCell ref="A421:I440"/>
    <mergeCell ref="A444:I463"/>
    <mergeCell ref="A443:I443"/>
    <mergeCell ref="A353:I353"/>
    <mergeCell ref="A653:I672"/>
    <mergeCell ref="A676:I676"/>
    <mergeCell ref="A1082:I1082"/>
    <mergeCell ref="A1067:I1074"/>
    <mergeCell ref="A354:I356"/>
    <mergeCell ref="A358:D358"/>
    <mergeCell ref="F358:I358"/>
    <mergeCell ref="A359:D359"/>
    <mergeCell ref="F359:I359"/>
    <mergeCell ref="A988:I988"/>
    <mergeCell ref="A361:I361"/>
    <mergeCell ref="F324:I324"/>
    <mergeCell ref="A325:D325"/>
    <mergeCell ref="A328:I328"/>
    <mergeCell ref="A329:I329"/>
    <mergeCell ref="A285:I285"/>
    <mergeCell ref="A289:I289"/>
    <mergeCell ref="A300:D300"/>
    <mergeCell ref="F300:I300"/>
    <mergeCell ref="F314:I314"/>
    <mergeCell ref="A301:D301"/>
    <mergeCell ref="A307:D307"/>
    <mergeCell ref="F304:I304"/>
    <mergeCell ref="A308:D308"/>
    <mergeCell ref="A310:I310"/>
    <mergeCell ref="A314:D314"/>
    <mergeCell ref="A323:D323"/>
    <mergeCell ref="F323:I323"/>
    <mergeCell ref="A313:D313"/>
    <mergeCell ref="F313:I313"/>
    <mergeCell ref="A302:D302"/>
    <mergeCell ref="A319:I319"/>
    <mergeCell ref="F299:I299"/>
    <mergeCell ref="A317:D317"/>
    <mergeCell ref="F317:I317"/>
    <mergeCell ref="F322:I322"/>
    <mergeCell ref="A321:D321"/>
    <mergeCell ref="A238:D238"/>
    <mergeCell ref="F238:I238"/>
    <mergeCell ref="A240:D240"/>
    <mergeCell ref="A257:D257"/>
    <mergeCell ref="F257:I257"/>
    <mergeCell ref="F258:I258"/>
    <mergeCell ref="A239:D239"/>
    <mergeCell ref="F240:I242"/>
    <mergeCell ref="F249:I249"/>
    <mergeCell ref="F302:I302"/>
    <mergeCell ref="A306:D306"/>
    <mergeCell ref="A297:I297"/>
    <mergeCell ref="A255:D255"/>
    <mergeCell ref="F255:I255"/>
    <mergeCell ref="A253:I253"/>
    <mergeCell ref="F256:I256"/>
    <mergeCell ref="A258:D258"/>
    <mergeCell ref="A312:D312"/>
    <mergeCell ref="F312:I312"/>
    <mergeCell ref="F294:I294"/>
    <mergeCell ref="F305:I305"/>
    <mergeCell ref="A299:D299"/>
    <mergeCell ref="F325:I325"/>
    <mergeCell ref="F321:I321"/>
    <mergeCell ref="F306:I308"/>
    <mergeCell ref="A242:D242"/>
    <mergeCell ref="A244:I244"/>
    <mergeCell ref="A246:D246"/>
    <mergeCell ref="A247:D247"/>
    <mergeCell ref="F247:I247"/>
    <mergeCell ref="A251:D251"/>
    <mergeCell ref="F251:I251"/>
    <mergeCell ref="F260:I260"/>
    <mergeCell ref="A250:D250"/>
    <mergeCell ref="F250:I250"/>
    <mergeCell ref="A256:D256"/>
    <mergeCell ref="F246:I246"/>
    <mergeCell ref="A248:D248"/>
    <mergeCell ref="F248:I248"/>
    <mergeCell ref="A290:I292"/>
    <mergeCell ref="A295:D295"/>
    <mergeCell ref="F295:I295"/>
    <mergeCell ref="A262:I262"/>
    <mergeCell ref="A263:I263"/>
    <mergeCell ref="A264:I283"/>
    <mergeCell ref="A249:D249"/>
    <mergeCell ref="F182:I182"/>
    <mergeCell ref="A224:I226"/>
    <mergeCell ref="A228:D228"/>
    <mergeCell ref="F228:I228"/>
    <mergeCell ref="A241:D241"/>
    <mergeCell ref="F239:I239"/>
    <mergeCell ref="A197:I197"/>
    <mergeCell ref="A221:I221"/>
    <mergeCell ref="A235:D235"/>
    <mergeCell ref="F235:I235"/>
    <mergeCell ref="A237:D237"/>
    <mergeCell ref="F237:I237"/>
    <mergeCell ref="A234:D234"/>
    <mergeCell ref="F234:I234"/>
    <mergeCell ref="A236:D236"/>
    <mergeCell ref="F236:I236"/>
    <mergeCell ref="A229:D229"/>
    <mergeCell ref="F229:I229"/>
    <mergeCell ref="A223:I223"/>
    <mergeCell ref="A199:I218"/>
    <mergeCell ref="A231:I231"/>
    <mergeCell ref="A233:D233"/>
    <mergeCell ref="F233:I233"/>
    <mergeCell ref="A198:I198"/>
    <mergeCell ref="A957:C958"/>
    <mergeCell ref="D957:D958"/>
    <mergeCell ref="E957:E958"/>
    <mergeCell ref="F957:F958"/>
    <mergeCell ref="G957:G958"/>
    <mergeCell ref="H957:I958"/>
    <mergeCell ref="A959:C959"/>
    <mergeCell ref="H959:I959"/>
    <mergeCell ref="A960:C960"/>
    <mergeCell ref="H960:I960"/>
    <mergeCell ref="A1264:E1264"/>
    <mergeCell ref="F1264:G1264"/>
    <mergeCell ref="H1264:I1264"/>
    <mergeCell ref="E979:E980"/>
    <mergeCell ref="F979:F980"/>
    <mergeCell ref="G979:G980"/>
    <mergeCell ref="H979:I980"/>
    <mergeCell ref="A982:C982"/>
    <mergeCell ref="H982:I982"/>
    <mergeCell ref="A1111:C1111"/>
    <mergeCell ref="A1116:G1116"/>
    <mergeCell ref="H1116:I1116"/>
    <mergeCell ref="H1111:I1111"/>
    <mergeCell ref="A1112:C1112"/>
    <mergeCell ref="A983:C983"/>
    <mergeCell ref="H983:I983"/>
    <mergeCell ref="A1013:G1013"/>
    <mergeCell ref="H1013:I1013"/>
    <mergeCell ref="A1010:C1010"/>
    <mergeCell ref="A1011:C1011"/>
    <mergeCell ref="H1011:I1011"/>
    <mergeCell ref="A1012:C1012"/>
    <mergeCell ref="H1012:I1012"/>
    <mergeCell ref="A1004:C1004"/>
  </mergeCells>
  <conditionalFormatting sqref="E27 E31 E35 E41 E43 F52 A58 A62 A66 E76 E78 E80 E82 E1296 E1300">
    <cfRule type="containsBlanks" dxfId="369" priority="1773">
      <formula>LEN(TRIM(A27))=0</formula>
    </cfRule>
    <cfRule type="containsBlanks" dxfId="368" priority="1777">
      <formula>LEN(TRIM(A27))=0</formula>
    </cfRule>
  </conditionalFormatting>
  <conditionalFormatting sqref="E27 E31:H33 E35:H35 E41:H41 E43:H43 F52:H52 A58 A62 A66 E76:H76 E78:H78 E80:H80 E82:H82 E1296 E1300:H1302">
    <cfRule type="containsBlanks" dxfId="367" priority="1776">
      <formula>LEN(TRIM(A27))=0</formula>
    </cfRule>
  </conditionalFormatting>
  <conditionalFormatting sqref="B927:D928 B1079:D1080 A1232:C1233 A1237:C1238">
    <cfRule type="containsBlanks" dxfId="366" priority="1758">
      <formula>LEN(TRIM(A927))=0</formula>
    </cfRule>
  </conditionalFormatting>
  <conditionalFormatting sqref="B927:D928 B1079:D1080 A1232:C1233 A1237:C1238 E27:H29 E31:H33 E35:H35 E41:H41 E43:H43 F52:H52 A58 A62 A66 E76:H76 E78:H78 E80:H80 E82:H82 B3:D6 F3:H6 E1296:H1298 E1300:H1302">
    <cfRule type="containsBlanks" dxfId="365" priority="1757">
      <formula>LEN(TRIM(A3))=0</formula>
    </cfRule>
  </conditionalFormatting>
  <conditionalFormatting sqref="A134:I153">
    <cfRule type="containsBlanks" dxfId="364" priority="604">
      <formula>LEN(TRIM(A134))=0</formula>
    </cfRule>
  </conditionalFormatting>
  <conditionalFormatting sqref="A111:I130">
    <cfRule type="containsBlanks" dxfId="363" priority="603">
      <formula>LEN(TRIM(A111))=0</formula>
    </cfRule>
  </conditionalFormatting>
  <conditionalFormatting sqref="A88:I107">
    <cfRule type="containsBlanks" dxfId="362" priority="602">
      <formula>LEN(TRIM(A88))=0</formula>
    </cfRule>
  </conditionalFormatting>
  <conditionalFormatting sqref="A70:I72">
    <cfRule type="containsBlanks" dxfId="361" priority="601">
      <formula>LEN(TRIM(A70))=0</formula>
    </cfRule>
  </conditionalFormatting>
  <conditionalFormatting sqref="B52:D52">
    <cfRule type="containsBlanks" dxfId="360" priority="598">
      <formula>LEN(TRIM(B52))=0</formula>
    </cfRule>
  </conditionalFormatting>
  <conditionalFormatting sqref="B55:D55">
    <cfRule type="containsBlanks" dxfId="359" priority="597">
      <formula>LEN(TRIM(B55))=0</formula>
    </cfRule>
  </conditionalFormatting>
  <conditionalFormatting sqref="F55:H55">
    <cfRule type="containsBlanks" dxfId="358" priority="596">
      <formula>LEN(TRIM(F55))=0</formula>
    </cfRule>
  </conditionalFormatting>
  <conditionalFormatting sqref="A48:I49">
    <cfRule type="containsBlanks" dxfId="357" priority="595">
      <formula>LEN(TRIM(A48))=0</formula>
    </cfRule>
  </conditionalFormatting>
  <conditionalFormatting sqref="E37:H39">
    <cfRule type="containsBlanks" dxfId="356" priority="594">
      <formula>LEN(TRIM(E37))=0</formula>
    </cfRule>
  </conditionalFormatting>
  <conditionalFormatting sqref="E25:H25">
    <cfRule type="containsBlanks" dxfId="355" priority="593">
      <formula>LEN(TRIM(E25))=0</formula>
    </cfRule>
  </conditionalFormatting>
  <conditionalFormatting sqref="A159:I161">
    <cfRule type="containsBlanks" dxfId="354" priority="592">
      <formula>LEN(TRIM(A159))=0</formula>
    </cfRule>
  </conditionalFormatting>
  <conditionalFormatting sqref="A164:D164">
    <cfRule type="containsBlanks" dxfId="353" priority="591">
      <formula>LEN(TRIM(A164))=0</formula>
    </cfRule>
  </conditionalFormatting>
  <conditionalFormatting sqref="F164:I164">
    <cfRule type="containsBlanks" dxfId="352" priority="590">
      <formula>LEN(TRIM(F164))=0</formula>
    </cfRule>
  </conditionalFormatting>
  <conditionalFormatting sqref="A169:D169">
    <cfRule type="containsBlanks" dxfId="351" priority="589">
      <formula>LEN(TRIM(A169))=0</formula>
    </cfRule>
  </conditionalFormatting>
  <conditionalFormatting sqref="F169:I169">
    <cfRule type="containsBlanks" dxfId="350" priority="588">
      <formula>LEN(TRIM(F169))=0</formula>
    </cfRule>
  </conditionalFormatting>
  <conditionalFormatting sqref="A171:D171">
    <cfRule type="containsBlanks" dxfId="349" priority="587">
      <formula>LEN(TRIM(A171))=0</formula>
    </cfRule>
  </conditionalFormatting>
  <conditionalFormatting sqref="A173:D173">
    <cfRule type="containsBlanks" dxfId="348" priority="586">
      <formula>LEN(TRIM(A173))=0</formula>
    </cfRule>
  </conditionalFormatting>
  <conditionalFormatting sqref="A175:D175">
    <cfRule type="containsBlanks" dxfId="347" priority="585">
      <formula>LEN(TRIM(A175))=0</formula>
    </cfRule>
  </conditionalFormatting>
  <conditionalFormatting sqref="A177:D177">
    <cfRule type="containsBlanks" dxfId="346" priority="584">
      <formula>LEN(TRIM(A177))=0</formula>
    </cfRule>
  </conditionalFormatting>
  <conditionalFormatting sqref="F171:I171">
    <cfRule type="containsBlanks" dxfId="345" priority="583">
      <formula>LEN(TRIM(F171))=0</formula>
    </cfRule>
  </conditionalFormatting>
  <conditionalFormatting sqref="F173:I173">
    <cfRule type="containsBlanks" dxfId="344" priority="582">
      <formula>LEN(TRIM(F173))=0</formula>
    </cfRule>
  </conditionalFormatting>
  <conditionalFormatting sqref="F175:I175">
    <cfRule type="containsBlanks" dxfId="343" priority="581">
      <formula>LEN(TRIM(F175))=0</formula>
    </cfRule>
  </conditionalFormatting>
  <conditionalFormatting sqref="A182:D182">
    <cfRule type="containsBlanks" dxfId="342" priority="579">
      <formula>LEN(TRIM(A182))=0</formula>
    </cfRule>
  </conditionalFormatting>
  <conditionalFormatting sqref="A184:D184">
    <cfRule type="containsBlanks" dxfId="341" priority="578">
      <formula>LEN(TRIM(A184))=0</formula>
    </cfRule>
  </conditionalFormatting>
  <conditionalFormatting sqref="F182:I182">
    <cfRule type="containsBlanks" dxfId="340" priority="577">
      <formula>LEN(TRIM(F182))=0</formula>
    </cfRule>
  </conditionalFormatting>
  <conditionalFormatting sqref="F184:I184">
    <cfRule type="containsBlanks" dxfId="339" priority="576">
      <formula>LEN(TRIM(F184))=0</formula>
    </cfRule>
  </conditionalFormatting>
  <conditionalFormatting sqref="F186:I186">
    <cfRule type="containsBlanks" dxfId="338" priority="575">
      <formula>LEN(TRIM(F186))=0</formula>
    </cfRule>
  </conditionalFormatting>
  <conditionalFormatting sqref="A186:D186">
    <cfRule type="containsBlanks" dxfId="337" priority="574">
      <formula>LEN(TRIM(A186))=0</formula>
    </cfRule>
  </conditionalFormatting>
  <conditionalFormatting sqref="A191:D191">
    <cfRule type="containsBlanks" dxfId="336" priority="573">
      <formula>LEN(TRIM(A191))=0</formula>
    </cfRule>
  </conditionalFormatting>
  <conditionalFormatting sqref="A193:D193">
    <cfRule type="containsBlanks" dxfId="335" priority="572">
      <formula>LEN(TRIM(A193))=0</formula>
    </cfRule>
  </conditionalFormatting>
  <conditionalFormatting sqref="F191:I191">
    <cfRule type="containsBlanks" dxfId="334" priority="571">
      <formula>LEN(TRIM(F191))=0</formula>
    </cfRule>
  </conditionalFormatting>
  <conditionalFormatting sqref="F193:I193">
    <cfRule type="containsBlanks" dxfId="333" priority="570">
      <formula>LEN(TRIM(F193))=0</formula>
    </cfRule>
  </conditionalFormatting>
  <conditionalFormatting sqref="A195:D195">
    <cfRule type="containsBlanks" dxfId="332" priority="569">
      <formula>LEN(TRIM(A195))=0</formula>
    </cfRule>
  </conditionalFormatting>
  <conditionalFormatting sqref="F195:I195">
    <cfRule type="containsBlanks" dxfId="331" priority="568">
      <formula>LEN(TRIM(F195))=0</formula>
    </cfRule>
  </conditionalFormatting>
  <conditionalFormatting sqref="A199:I218">
    <cfRule type="containsBlanks" dxfId="330" priority="567">
      <formula>LEN(TRIM(A199))=0</formula>
    </cfRule>
  </conditionalFormatting>
  <conditionalFormatting sqref="A224:I226">
    <cfRule type="containsBlanks" dxfId="329" priority="566">
      <formula>LEN(TRIM(A224))=0</formula>
    </cfRule>
  </conditionalFormatting>
  <conditionalFormatting sqref="A229:D229">
    <cfRule type="containsBlanks" dxfId="328" priority="565">
      <formula>LEN(TRIM(A229))=0</formula>
    </cfRule>
  </conditionalFormatting>
  <conditionalFormatting sqref="A234:D234">
    <cfRule type="containsBlanks" dxfId="327" priority="564">
      <formula>LEN(TRIM(A234))=0</formula>
    </cfRule>
  </conditionalFormatting>
  <conditionalFormatting sqref="F229:I229">
    <cfRule type="containsBlanks" dxfId="326" priority="563">
      <formula>LEN(TRIM(F229))=0</formula>
    </cfRule>
  </conditionalFormatting>
  <conditionalFormatting sqref="F234:I234">
    <cfRule type="containsBlanks" dxfId="325" priority="562">
      <formula>LEN(TRIM(F234))=0</formula>
    </cfRule>
  </conditionalFormatting>
  <conditionalFormatting sqref="A236:D236">
    <cfRule type="containsBlanks" dxfId="324" priority="561">
      <formula>LEN(TRIM(A236))=0</formula>
    </cfRule>
  </conditionalFormatting>
  <conditionalFormatting sqref="F236:I236">
    <cfRule type="containsBlanks" dxfId="323" priority="560">
      <formula>LEN(TRIM(F236))=0</formula>
    </cfRule>
  </conditionalFormatting>
  <conditionalFormatting sqref="A238:D238">
    <cfRule type="containsBlanks" dxfId="322" priority="559">
      <formula>LEN(TRIM(A238))=0</formula>
    </cfRule>
  </conditionalFormatting>
  <conditionalFormatting sqref="F238:I238">
    <cfRule type="containsBlanks" dxfId="321" priority="558">
      <formula>LEN(TRIM(F238))=0</formula>
    </cfRule>
  </conditionalFormatting>
  <conditionalFormatting sqref="A240:D240">
    <cfRule type="containsBlanks" dxfId="320" priority="557">
      <formula>LEN(TRIM(A240))=0</formula>
    </cfRule>
  </conditionalFormatting>
  <conditionalFormatting sqref="A242:D242">
    <cfRule type="containsBlanks" dxfId="319" priority="556">
      <formula>LEN(TRIM(A242))=0</formula>
    </cfRule>
  </conditionalFormatting>
  <conditionalFormatting sqref="F240:I240">
    <cfRule type="containsBlanks" dxfId="318" priority="555">
      <formula>LEN(TRIM(F240))=0</formula>
    </cfRule>
  </conditionalFormatting>
  <conditionalFormatting sqref="A247:D247">
    <cfRule type="containsBlanks" dxfId="317" priority="553">
      <formula>LEN(TRIM(A247))=0</formula>
    </cfRule>
  </conditionalFormatting>
  <conditionalFormatting sqref="A249:D249">
    <cfRule type="containsBlanks" dxfId="316" priority="552">
      <formula>LEN(TRIM(A249))=0</formula>
    </cfRule>
  </conditionalFormatting>
  <conditionalFormatting sqref="A251:D251">
    <cfRule type="containsBlanks" dxfId="315" priority="551">
      <formula>LEN(TRIM(A251))=0</formula>
    </cfRule>
  </conditionalFormatting>
  <conditionalFormatting sqref="F247:I247">
    <cfRule type="containsBlanks" dxfId="314" priority="550">
      <formula>LEN(TRIM(F247))=0</formula>
    </cfRule>
  </conditionalFormatting>
  <conditionalFormatting sqref="F249:I249">
    <cfRule type="containsBlanks" dxfId="313" priority="549">
      <formula>LEN(TRIM(F249))=0</formula>
    </cfRule>
  </conditionalFormatting>
  <conditionalFormatting sqref="F251:I251">
    <cfRule type="containsBlanks" dxfId="312" priority="548">
      <formula>LEN(TRIM(F251))=0</formula>
    </cfRule>
  </conditionalFormatting>
  <conditionalFormatting sqref="A256:D256">
    <cfRule type="containsBlanks" dxfId="311" priority="547">
      <formula>LEN(TRIM(A256))=0</formula>
    </cfRule>
  </conditionalFormatting>
  <conditionalFormatting sqref="F256:I256">
    <cfRule type="containsBlanks" dxfId="310" priority="546">
      <formula>LEN(TRIM(F256))=0</formula>
    </cfRule>
  </conditionalFormatting>
  <conditionalFormatting sqref="A258:D258">
    <cfRule type="containsBlanks" dxfId="309" priority="545">
      <formula>LEN(TRIM(A258))=0</formula>
    </cfRule>
  </conditionalFormatting>
  <conditionalFormatting sqref="F258:I258">
    <cfRule type="containsBlanks" dxfId="308" priority="544">
      <formula>LEN(TRIM(F258))=0</formula>
    </cfRule>
  </conditionalFormatting>
  <conditionalFormatting sqref="F260:I260">
    <cfRule type="containsBlanks" dxfId="307" priority="543">
      <formula>LEN(TRIM(F260))=0</formula>
    </cfRule>
  </conditionalFormatting>
  <conditionalFormatting sqref="A260:D260">
    <cfRule type="containsBlanks" dxfId="306" priority="542">
      <formula>LEN(TRIM(A260))=0</formula>
    </cfRule>
  </conditionalFormatting>
  <conditionalFormatting sqref="A264:I283">
    <cfRule type="containsBlanks" dxfId="305" priority="541">
      <formula>LEN(TRIM(A264))=0</formula>
    </cfRule>
  </conditionalFormatting>
  <conditionalFormatting sqref="A290:I292">
    <cfRule type="containsBlanks" dxfId="304" priority="540">
      <formula>LEN(TRIM(A290))=0</formula>
    </cfRule>
  </conditionalFormatting>
  <conditionalFormatting sqref="A295:D295">
    <cfRule type="containsBlanks" dxfId="303" priority="539">
      <formula>LEN(TRIM(A295))=0</formula>
    </cfRule>
  </conditionalFormatting>
  <conditionalFormatting sqref="F295:I295">
    <cfRule type="containsBlanks" dxfId="302" priority="538">
      <formula>LEN(TRIM(F295))=0</formula>
    </cfRule>
  </conditionalFormatting>
  <conditionalFormatting sqref="A300:D300">
    <cfRule type="containsBlanks" dxfId="301" priority="537">
      <formula>LEN(TRIM(A300))=0</formula>
    </cfRule>
  </conditionalFormatting>
  <conditionalFormatting sqref="F300:I300">
    <cfRule type="containsBlanks" dxfId="300" priority="536">
      <formula>LEN(TRIM(F300))=0</formula>
    </cfRule>
  </conditionalFormatting>
  <conditionalFormatting sqref="A302:D302">
    <cfRule type="containsBlanks" dxfId="299" priority="535">
      <formula>LEN(TRIM(A302))=0</formula>
    </cfRule>
  </conditionalFormatting>
  <conditionalFormatting sqref="A304:D304">
    <cfRule type="containsBlanks" dxfId="298" priority="534">
      <formula>LEN(TRIM(A304))=0</formula>
    </cfRule>
  </conditionalFormatting>
  <conditionalFormatting sqref="F302:I302">
    <cfRule type="containsBlanks" dxfId="297" priority="533">
      <formula>LEN(TRIM(F302))=0</formula>
    </cfRule>
  </conditionalFormatting>
  <conditionalFormatting sqref="F304:I304">
    <cfRule type="containsBlanks" dxfId="296" priority="532">
      <formula>LEN(TRIM(F304))=0</formula>
    </cfRule>
  </conditionalFormatting>
  <conditionalFormatting sqref="A306:D306">
    <cfRule type="containsBlanks" dxfId="295" priority="531">
      <formula>LEN(TRIM(A306))=0</formula>
    </cfRule>
  </conditionalFormatting>
  <conditionalFormatting sqref="F306:I306">
    <cfRule type="containsBlanks" dxfId="294" priority="530">
      <formula>LEN(TRIM(F306))=0</formula>
    </cfRule>
  </conditionalFormatting>
  <conditionalFormatting sqref="A308:D308">
    <cfRule type="containsBlanks" dxfId="293" priority="529">
      <formula>LEN(TRIM(A308))=0</formula>
    </cfRule>
  </conditionalFormatting>
  <conditionalFormatting sqref="A313:D313">
    <cfRule type="containsBlanks" dxfId="292" priority="527">
      <formula>LEN(TRIM(A313))=0</formula>
    </cfRule>
  </conditionalFormatting>
  <conditionalFormatting sqref="A315:D315">
    <cfRule type="containsBlanks" dxfId="291" priority="526">
      <formula>LEN(TRIM(A315))=0</formula>
    </cfRule>
  </conditionalFormatting>
  <conditionalFormatting sqref="A317:D317">
    <cfRule type="containsBlanks" dxfId="290" priority="525">
      <formula>LEN(TRIM(A317))=0</formula>
    </cfRule>
  </conditionalFormatting>
  <conditionalFormatting sqref="F313:I313">
    <cfRule type="containsBlanks" dxfId="289" priority="524">
      <formula>LEN(TRIM(F313))=0</formula>
    </cfRule>
  </conditionalFormatting>
  <conditionalFormatting sqref="F315:I315">
    <cfRule type="containsBlanks" dxfId="288" priority="523">
      <formula>LEN(TRIM(F315))=0</formula>
    </cfRule>
  </conditionalFormatting>
  <conditionalFormatting sqref="F317:I317">
    <cfRule type="containsBlanks" dxfId="287" priority="522">
      <formula>LEN(TRIM(F317))=0</formula>
    </cfRule>
  </conditionalFormatting>
  <conditionalFormatting sqref="A322:D322">
    <cfRule type="containsBlanks" dxfId="286" priority="521">
      <formula>LEN(TRIM(A322))=0</formula>
    </cfRule>
  </conditionalFormatting>
  <conditionalFormatting sqref="A324:D324">
    <cfRule type="containsBlanks" dxfId="285" priority="520">
      <formula>LEN(TRIM(A324))=0</formula>
    </cfRule>
  </conditionalFormatting>
  <conditionalFormatting sqref="A326:D326">
    <cfRule type="containsBlanks" dxfId="284" priority="519">
      <formula>LEN(TRIM(A326))=0</formula>
    </cfRule>
  </conditionalFormatting>
  <conditionalFormatting sqref="F322:I322">
    <cfRule type="containsBlanks" dxfId="283" priority="518">
      <formula>LEN(TRIM(F322))=0</formula>
    </cfRule>
  </conditionalFormatting>
  <conditionalFormatting sqref="F324:I324">
    <cfRule type="containsBlanks" dxfId="282" priority="517">
      <formula>LEN(TRIM(F324))=0</formula>
    </cfRule>
  </conditionalFormatting>
  <conditionalFormatting sqref="F326:I326">
    <cfRule type="containsBlanks" dxfId="281" priority="516">
      <formula>LEN(TRIM(F326))=0</formula>
    </cfRule>
  </conditionalFormatting>
  <conditionalFormatting sqref="A330:I349">
    <cfRule type="containsBlanks" dxfId="280" priority="515">
      <formula>LEN(TRIM(A330))=0</formula>
    </cfRule>
  </conditionalFormatting>
  <conditionalFormatting sqref="A354:I356">
    <cfRule type="containsBlanks" dxfId="279" priority="514">
      <formula>LEN(TRIM(A354))=0</formula>
    </cfRule>
  </conditionalFormatting>
  <conditionalFormatting sqref="A359:D359">
    <cfRule type="containsBlanks" dxfId="278" priority="513">
      <formula>LEN(TRIM(A359))=0</formula>
    </cfRule>
  </conditionalFormatting>
  <conditionalFormatting sqref="A364:D364">
    <cfRule type="containsBlanks" dxfId="277" priority="512">
      <formula>LEN(TRIM(A364))=0</formula>
    </cfRule>
  </conditionalFormatting>
  <conditionalFormatting sqref="F359:I359">
    <cfRule type="containsBlanks" dxfId="276" priority="511">
      <formula>LEN(TRIM(F359))=0</formula>
    </cfRule>
  </conditionalFormatting>
  <conditionalFormatting sqref="F364:I364">
    <cfRule type="containsBlanks" dxfId="275" priority="510">
      <formula>LEN(TRIM(F364))=0</formula>
    </cfRule>
  </conditionalFormatting>
  <conditionalFormatting sqref="A366:D366">
    <cfRule type="containsBlanks" dxfId="274" priority="509">
      <formula>LEN(TRIM(A366))=0</formula>
    </cfRule>
  </conditionalFormatting>
  <conditionalFormatting sqref="F366:I366">
    <cfRule type="containsBlanks" dxfId="273" priority="508">
      <formula>LEN(TRIM(F366))=0</formula>
    </cfRule>
  </conditionalFormatting>
  <conditionalFormatting sqref="A368:D368">
    <cfRule type="containsBlanks" dxfId="272" priority="507">
      <formula>LEN(TRIM(A368))=0</formula>
    </cfRule>
  </conditionalFormatting>
  <conditionalFormatting sqref="F368:I368">
    <cfRule type="containsBlanks" dxfId="271" priority="506">
      <formula>LEN(TRIM(F368))=0</formula>
    </cfRule>
  </conditionalFormatting>
  <conditionalFormatting sqref="A370:D370">
    <cfRule type="containsBlanks" dxfId="270" priority="505">
      <formula>LEN(TRIM(A370))=0</formula>
    </cfRule>
  </conditionalFormatting>
  <conditionalFormatting sqref="F370:I370">
    <cfRule type="containsBlanks" dxfId="269" priority="504">
      <formula>LEN(TRIM(F370))=0</formula>
    </cfRule>
  </conditionalFormatting>
  <conditionalFormatting sqref="A372:D372">
    <cfRule type="containsBlanks" dxfId="268" priority="503">
      <formula>LEN(TRIM(A372))=0</formula>
    </cfRule>
  </conditionalFormatting>
  <conditionalFormatting sqref="A377:D377">
    <cfRule type="containsBlanks" dxfId="267" priority="501">
      <formula>LEN(TRIM(A377))=0</formula>
    </cfRule>
  </conditionalFormatting>
  <conditionalFormatting sqref="F377:I377">
    <cfRule type="containsBlanks" dxfId="266" priority="500">
      <formula>LEN(TRIM(F377))=0</formula>
    </cfRule>
  </conditionalFormatting>
  <conditionalFormatting sqref="A379:D379">
    <cfRule type="containsBlanks" dxfId="265" priority="499">
      <formula>LEN(TRIM(A379))=0</formula>
    </cfRule>
  </conditionalFormatting>
  <conditionalFormatting sqref="F379:I379">
    <cfRule type="containsBlanks" dxfId="264" priority="498">
      <formula>LEN(TRIM(F379))=0</formula>
    </cfRule>
  </conditionalFormatting>
  <conditionalFormatting sqref="A381:D381">
    <cfRule type="containsBlanks" dxfId="263" priority="497">
      <formula>LEN(TRIM(A381))=0</formula>
    </cfRule>
  </conditionalFormatting>
  <conditionalFormatting sqref="F381:I381">
    <cfRule type="containsBlanks" dxfId="262" priority="496">
      <formula>LEN(TRIM(F381))=0</formula>
    </cfRule>
  </conditionalFormatting>
  <conditionalFormatting sqref="A386:D386">
    <cfRule type="containsBlanks" dxfId="261" priority="495">
      <formula>LEN(TRIM(A386))=0</formula>
    </cfRule>
  </conditionalFormatting>
  <conditionalFormatting sqref="F386:I386">
    <cfRule type="containsBlanks" dxfId="260" priority="494">
      <formula>LEN(TRIM(F386))=0</formula>
    </cfRule>
  </conditionalFormatting>
  <conditionalFormatting sqref="A388:D388">
    <cfRule type="containsBlanks" dxfId="259" priority="493">
      <formula>LEN(TRIM(A388))=0</formula>
    </cfRule>
  </conditionalFormatting>
  <conditionalFormatting sqref="F388:I388">
    <cfRule type="containsBlanks" dxfId="258" priority="492">
      <formula>LEN(TRIM(F388))=0</formula>
    </cfRule>
  </conditionalFormatting>
  <conditionalFormatting sqref="F390:I390">
    <cfRule type="containsBlanks" dxfId="257" priority="491">
      <formula>LEN(TRIM(F390))=0</formula>
    </cfRule>
  </conditionalFormatting>
  <conditionalFormatting sqref="A390:D390">
    <cfRule type="containsBlanks" dxfId="256" priority="490">
      <formula>LEN(TRIM(A390))=0</formula>
    </cfRule>
  </conditionalFormatting>
  <conditionalFormatting sqref="A394:I413">
    <cfRule type="containsBlanks" dxfId="255" priority="489">
      <formula>LEN(TRIM(A394))=0</formula>
    </cfRule>
  </conditionalFormatting>
  <conditionalFormatting sqref="A421:I440">
    <cfRule type="containsBlanks" dxfId="254" priority="488">
      <formula>LEN(TRIM(A421))=0</formula>
    </cfRule>
  </conditionalFormatting>
  <conditionalFormatting sqref="A444:I463">
    <cfRule type="containsBlanks" dxfId="253" priority="487">
      <formula>LEN(TRIM(A444))=0</formula>
    </cfRule>
  </conditionalFormatting>
  <conditionalFormatting sqref="A467:I486">
    <cfRule type="containsBlanks" dxfId="252" priority="486">
      <formula>LEN(TRIM(A467))=0</formula>
    </cfRule>
  </conditionalFormatting>
  <conditionalFormatting sqref="A490:I509">
    <cfRule type="containsBlanks" dxfId="251" priority="485">
      <formula>LEN(TRIM(A490))=0</formula>
    </cfRule>
  </conditionalFormatting>
  <conditionalFormatting sqref="A515:I534">
    <cfRule type="containsBlanks" dxfId="250" priority="484">
      <formula>LEN(TRIM(A515))=0</formula>
    </cfRule>
  </conditionalFormatting>
  <conditionalFormatting sqref="A538:I557">
    <cfRule type="containsBlanks" dxfId="249" priority="483">
      <formula>LEN(TRIM(A538))=0</formula>
    </cfRule>
  </conditionalFormatting>
  <conditionalFormatting sqref="A561:I580">
    <cfRule type="containsBlanks" dxfId="248" priority="482">
      <formula>LEN(TRIM(A561))=0</formula>
    </cfRule>
  </conditionalFormatting>
  <conditionalFormatting sqref="A585:I604">
    <cfRule type="containsBlanks" dxfId="247" priority="481">
      <formula>LEN(TRIM(A585))=0</formula>
    </cfRule>
  </conditionalFormatting>
  <conditionalFormatting sqref="A630:I649">
    <cfRule type="containsBlanks" dxfId="246" priority="480">
      <formula>LEN(TRIM(A630))=0</formula>
    </cfRule>
  </conditionalFormatting>
  <conditionalFormatting sqref="A653:I672">
    <cfRule type="containsBlanks" dxfId="245" priority="479">
      <formula>LEN(TRIM(A653))=0</formula>
    </cfRule>
  </conditionalFormatting>
  <conditionalFormatting sqref="A678:I697">
    <cfRule type="containsBlanks" dxfId="244" priority="478">
      <formula>LEN(TRIM(A678))=0</formula>
    </cfRule>
  </conditionalFormatting>
  <conditionalFormatting sqref="A713:I722">
    <cfRule type="containsBlanks" dxfId="243" priority="477">
      <formula>LEN(TRIM(A713))=0</formula>
    </cfRule>
  </conditionalFormatting>
  <conditionalFormatting sqref="A726:I735">
    <cfRule type="containsBlanks" dxfId="242" priority="476">
      <formula>LEN(TRIM(A726))=0</formula>
    </cfRule>
  </conditionalFormatting>
  <conditionalFormatting sqref="A739:I748">
    <cfRule type="containsBlanks" dxfId="241" priority="475">
      <formula>LEN(TRIM(A739))=0</formula>
    </cfRule>
  </conditionalFormatting>
  <conditionalFormatting sqref="B776:I777">
    <cfRule type="containsBlanks" dxfId="240" priority="474">
      <formula>LEN(TRIM(B776))=0</formula>
    </cfRule>
  </conditionalFormatting>
  <conditionalFormatting sqref="A781:I787">
    <cfRule type="containsBlanks" dxfId="239" priority="473">
      <formula>LEN(TRIM(A781))=0</formula>
    </cfRule>
  </conditionalFormatting>
  <conditionalFormatting sqref="A791:I797">
    <cfRule type="containsBlanks" dxfId="238" priority="472">
      <formula>LEN(TRIM(A791))=0</formula>
    </cfRule>
  </conditionalFormatting>
  <conditionalFormatting sqref="B799:I800">
    <cfRule type="containsBlanks" dxfId="237" priority="471">
      <formula>LEN(TRIM(B799))=0</formula>
    </cfRule>
  </conditionalFormatting>
  <conditionalFormatting sqref="A804:I810">
    <cfRule type="containsBlanks" dxfId="236" priority="470">
      <formula>LEN(TRIM(A804))=0</formula>
    </cfRule>
  </conditionalFormatting>
  <conditionalFormatting sqref="A814:I820">
    <cfRule type="containsBlanks" dxfId="235" priority="469">
      <formula>LEN(TRIM(A814))=0</formula>
    </cfRule>
  </conditionalFormatting>
  <conditionalFormatting sqref="B822:I823">
    <cfRule type="containsBlanks" dxfId="234" priority="468">
      <formula>LEN(TRIM(B822))=0</formula>
    </cfRule>
  </conditionalFormatting>
  <conditionalFormatting sqref="A827:I833">
    <cfRule type="containsBlanks" dxfId="233" priority="467">
      <formula>LEN(TRIM(A827))=0</formula>
    </cfRule>
  </conditionalFormatting>
  <conditionalFormatting sqref="A837:I843">
    <cfRule type="containsBlanks" dxfId="232" priority="466">
      <formula>LEN(TRIM(A837))=0</formula>
    </cfRule>
  </conditionalFormatting>
  <conditionalFormatting sqref="B845:I846">
    <cfRule type="containsBlanks" dxfId="231" priority="465">
      <formula>LEN(TRIM(B845))=0</formula>
    </cfRule>
  </conditionalFormatting>
  <conditionalFormatting sqref="A850:I856">
    <cfRule type="containsBlanks" dxfId="230" priority="464">
      <formula>LEN(TRIM(A850))=0</formula>
    </cfRule>
  </conditionalFormatting>
  <conditionalFormatting sqref="A860:I866">
    <cfRule type="containsBlanks" dxfId="229" priority="463">
      <formula>LEN(TRIM(A860))=0</formula>
    </cfRule>
  </conditionalFormatting>
  <conditionalFormatting sqref="B868:I869">
    <cfRule type="containsBlanks" dxfId="228" priority="462">
      <formula>LEN(TRIM(B868))=0</formula>
    </cfRule>
  </conditionalFormatting>
  <conditionalFormatting sqref="A873:I879">
    <cfRule type="containsBlanks" dxfId="227" priority="461">
      <formula>LEN(TRIM(A873))=0</formula>
    </cfRule>
  </conditionalFormatting>
  <conditionalFormatting sqref="A883:I889">
    <cfRule type="containsBlanks" dxfId="226" priority="460">
      <formula>LEN(TRIM(A883))=0</formula>
    </cfRule>
  </conditionalFormatting>
  <conditionalFormatting sqref="B891:I892">
    <cfRule type="containsBlanks" dxfId="225" priority="459">
      <formula>LEN(TRIM(B891))=0</formula>
    </cfRule>
  </conditionalFormatting>
  <conditionalFormatting sqref="A896:I902">
    <cfRule type="containsBlanks" dxfId="224" priority="458">
      <formula>LEN(TRIM(A896))=0</formula>
    </cfRule>
  </conditionalFormatting>
  <conditionalFormatting sqref="A906:I912">
    <cfRule type="containsBlanks" dxfId="223" priority="457">
      <formula>LEN(TRIM(A906))=0</formula>
    </cfRule>
  </conditionalFormatting>
  <conditionalFormatting sqref="C917">
    <cfRule type="containsBlanks" dxfId="222" priority="456">
      <formula>LEN(TRIM(C917))=0</formula>
    </cfRule>
  </conditionalFormatting>
  <conditionalFormatting sqref="C919">
    <cfRule type="containsBlanks" dxfId="221" priority="450">
      <formula>LEN(TRIM(C919))=0</formula>
    </cfRule>
  </conditionalFormatting>
  <conditionalFormatting sqref="C920">
    <cfRule type="containsBlanks" dxfId="220" priority="449">
      <formula>LEN(TRIM(C920))=0</formula>
    </cfRule>
  </conditionalFormatting>
  <conditionalFormatting sqref="C921">
    <cfRule type="containsBlanks" dxfId="219" priority="448">
      <formula>LEN(TRIM(C921))=0</formula>
    </cfRule>
  </conditionalFormatting>
  <conditionalFormatting sqref="C922">
    <cfRule type="containsBlanks" dxfId="218" priority="447">
      <formula>LEN(TRIM(C922))=0</formula>
    </cfRule>
  </conditionalFormatting>
  <conditionalFormatting sqref="C918">
    <cfRule type="containsBlanks" dxfId="217" priority="446">
      <formula>LEN(TRIM(C918))=0</formula>
    </cfRule>
  </conditionalFormatting>
  <conditionalFormatting sqref="D917">
    <cfRule type="containsBlanks" dxfId="216" priority="445">
      <formula>LEN(TRIM(D917))=0</formula>
    </cfRule>
  </conditionalFormatting>
  <conditionalFormatting sqref="D919">
    <cfRule type="containsBlanks" dxfId="215" priority="444">
      <formula>LEN(TRIM(D919))=0</formula>
    </cfRule>
  </conditionalFormatting>
  <conditionalFormatting sqref="D920">
    <cfRule type="containsBlanks" dxfId="214" priority="443">
      <formula>LEN(TRIM(D920))=0</formula>
    </cfRule>
  </conditionalFormatting>
  <conditionalFormatting sqref="D921">
    <cfRule type="containsBlanks" dxfId="213" priority="442">
      <formula>LEN(TRIM(D921))=0</formula>
    </cfRule>
  </conditionalFormatting>
  <conditionalFormatting sqref="D922">
    <cfRule type="containsBlanks" dxfId="212" priority="441">
      <formula>LEN(TRIM(D922))=0</formula>
    </cfRule>
  </conditionalFormatting>
  <conditionalFormatting sqref="D918">
    <cfRule type="containsBlanks" dxfId="211" priority="440">
      <formula>LEN(TRIM(D918))=0</formula>
    </cfRule>
  </conditionalFormatting>
  <conditionalFormatting sqref="E917">
    <cfRule type="containsBlanks" dxfId="210" priority="439">
      <formula>LEN(TRIM(E917))=0</formula>
    </cfRule>
  </conditionalFormatting>
  <conditionalFormatting sqref="E919">
    <cfRule type="containsBlanks" dxfId="209" priority="438">
      <formula>LEN(TRIM(E919))=0</formula>
    </cfRule>
  </conditionalFormatting>
  <conditionalFormatting sqref="E920">
    <cfRule type="containsBlanks" dxfId="208" priority="437">
      <formula>LEN(TRIM(E920))=0</formula>
    </cfRule>
  </conditionalFormatting>
  <conditionalFormatting sqref="E921">
    <cfRule type="containsBlanks" dxfId="207" priority="436">
      <formula>LEN(TRIM(E921))=0</formula>
    </cfRule>
  </conditionalFormatting>
  <conditionalFormatting sqref="E922">
    <cfRule type="containsBlanks" dxfId="206" priority="435">
      <formula>LEN(TRIM(E922))=0</formula>
    </cfRule>
  </conditionalFormatting>
  <conditionalFormatting sqref="E918">
    <cfRule type="containsBlanks" dxfId="205" priority="434">
      <formula>LEN(TRIM(E918))=0</formula>
    </cfRule>
  </conditionalFormatting>
  <conditionalFormatting sqref="F917">
    <cfRule type="containsBlanks" dxfId="204" priority="433">
      <formula>LEN(TRIM(F917))=0</formula>
    </cfRule>
  </conditionalFormatting>
  <conditionalFormatting sqref="F919">
    <cfRule type="containsBlanks" dxfId="203" priority="432">
      <formula>LEN(TRIM(F919))=0</formula>
    </cfRule>
  </conditionalFormatting>
  <conditionalFormatting sqref="F920">
    <cfRule type="containsBlanks" dxfId="202" priority="431">
      <formula>LEN(TRIM(F920))=0</formula>
    </cfRule>
  </conditionalFormatting>
  <conditionalFormatting sqref="F921">
    <cfRule type="containsBlanks" dxfId="201" priority="430">
      <formula>LEN(TRIM(F921))=0</formula>
    </cfRule>
  </conditionalFormatting>
  <conditionalFormatting sqref="F922">
    <cfRule type="containsBlanks" dxfId="200" priority="429">
      <formula>LEN(TRIM(F922))=0</formula>
    </cfRule>
  </conditionalFormatting>
  <conditionalFormatting sqref="F918">
    <cfRule type="containsBlanks" dxfId="199" priority="428">
      <formula>LEN(TRIM(F918))=0</formula>
    </cfRule>
  </conditionalFormatting>
  <conditionalFormatting sqref="G917">
    <cfRule type="containsBlanks" dxfId="198" priority="427">
      <formula>LEN(TRIM(G917))=0</formula>
    </cfRule>
  </conditionalFormatting>
  <conditionalFormatting sqref="G918">
    <cfRule type="containsBlanks" dxfId="197" priority="426">
      <formula>LEN(TRIM(G918))=0</formula>
    </cfRule>
  </conditionalFormatting>
  <conditionalFormatting sqref="G919">
    <cfRule type="containsBlanks" dxfId="196" priority="425">
      <formula>LEN(TRIM(G919))=0</formula>
    </cfRule>
  </conditionalFormatting>
  <conditionalFormatting sqref="G920">
    <cfRule type="containsBlanks" dxfId="195" priority="424">
      <formula>LEN(TRIM(G920))=0</formula>
    </cfRule>
  </conditionalFormatting>
  <conditionalFormatting sqref="G921">
    <cfRule type="containsBlanks" dxfId="194" priority="423">
      <formula>LEN(TRIM(G921))=0</formula>
    </cfRule>
  </conditionalFormatting>
  <conditionalFormatting sqref="G922">
    <cfRule type="containsBlanks" dxfId="193" priority="422">
      <formula>LEN(TRIM(G922))=0</formula>
    </cfRule>
  </conditionalFormatting>
  <conditionalFormatting sqref="A931:I932">
    <cfRule type="containsBlanks" dxfId="192" priority="421">
      <formula>LEN(TRIM(A931))=0</formula>
    </cfRule>
  </conditionalFormatting>
  <conditionalFormatting sqref="A937:C937">
    <cfRule type="containsBlanks" dxfId="191" priority="419">
      <formula>LEN(TRIM(A937))=0</formula>
    </cfRule>
  </conditionalFormatting>
  <conditionalFormatting sqref="A938:C938">
    <cfRule type="containsBlanks" dxfId="190" priority="418">
      <formula>LEN(TRIM(A938))=0</formula>
    </cfRule>
  </conditionalFormatting>
  <conditionalFormatting sqref="A939:C939">
    <cfRule type="containsBlanks" dxfId="189" priority="417">
      <formula>LEN(TRIM(A939))=0</formula>
    </cfRule>
  </conditionalFormatting>
  <conditionalFormatting sqref="A940:C940">
    <cfRule type="containsBlanks" dxfId="188" priority="416">
      <formula>LEN(TRIM(A940))=0</formula>
    </cfRule>
  </conditionalFormatting>
  <conditionalFormatting sqref="A941:C941">
    <cfRule type="containsBlanks" dxfId="187" priority="415">
      <formula>LEN(TRIM(A941))=0</formula>
    </cfRule>
  </conditionalFormatting>
  <conditionalFormatting sqref="E937">
    <cfRule type="containsBlanks" dxfId="186" priority="409">
      <formula>LEN(TRIM(E937))=0</formula>
    </cfRule>
  </conditionalFormatting>
  <conditionalFormatting sqref="E938">
    <cfRule type="containsBlanks" dxfId="185" priority="408">
      <formula>LEN(TRIM(E938))=0</formula>
    </cfRule>
  </conditionalFormatting>
  <conditionalFormatting sqref="E939">
    <cfRule type="containsBlanks" dxfId="184" priority="407">
      <formula>LEN(TRIM(E939))=0</formula>
    </cfRule>
  </conditionalFormatting>
  <conditionalFormatting sqref="E940">
    <cfRule type="containsBlanks" dxfId="183" priority="406">
      <formula>LEN(TRIM(E940))=0</formula>
    </cfRule>
  </conditionalFormatting>
  <conditionalFormatting sqref="E941">
    <cfRule type="containsBlanks" dxfId="182" priority="405">
      <formula>LEN(TRIM(E941))=0</formula>
    </cfRule>
  </conditionalFormatting>
  <conditionalFormatting sqref="F937">
    <cfRule type="containsBlanks" dxfId="181" priority="404">
      <formula>LEN(TRIM(F937))=0</formula>
    </cfRule>
  </conditionalFormatting>
  <conditionalFormatting sqref="F938">
    <cfRule type="containsBlanks" dxfId="180" priority="403">
      <formula>LEN(TRIM(F938))=0</formula>
    </cfRule>
  </conditionalFormatting>
  <conditionalFormatting sqref="F939">
    <cfRule type="containsBlanks" dxfId="179" priority="402">
      <formula>LEN(TRIM(F939))=0</formula>
    </cfRule>
  </conditionalFormatting>
  <conditionalFormatting sqref="F940">
    <cfRule type="containsBlanks" dxfId="178" priority="401">
      <formula>LEN(TRIM(F940))=0</formula>
    </cfRule>
  </conditionalFormatting>
  <conditionalFormatting sqref="F941">
    <cfRule type="containsBlanks" dxfId="177" priority="400">
      <formula>LEN(TRIM(F941))=0</formula>
    </cfRule>
  </conditionalFormatting>
  <conditionalFormatting sqref="G937">
    <cfRule type="containsBlanks" dxfId="176" priority="399">
      <formula>LEN(TRIM(G937))=0</formula>
    </cfRule>
  </conditionalFormatting>
  <conditionalFormatting sqref="G938">
    <cfRule type="containsBlanks" dxfId="175" priority="398">
      <formula>LEN(TRIM(G938))=0</formula>
    </cfRule>
  </conditionalFormatting>
  <conditionalFormatting sqref="G939">
    <cfRule type="containsBlanks" dxfId="174" priority="397">
      <formula>LEN(TRIM(G939))=0</formula>
    </cfRule>
  </conditionalFormatting>
  <conditionalFormatting sqref="G940">
    <cfRule type="containsBlanks" dxfId="173" priority="396">
      <formula>LEN(TRIM(G940))=0</formula>
    </cfRule>
  </conditionalFormatting>
  <conditionalFormatting sqref="G941">
    <cfRule type="containsBlanks" dxfId="172" priority="395">
      <formula>LEN(TRIM(G941))=0</formula>
    </cfRule>
  </conditionalFormatting>
  <conditionalFormatting sqref="A959:C959">
    <cfRule type="containsBlanks" dxfId="171" priority="393">
      <formula>LEN(TRIM(A959))=0</formula>
    </cfRule>
  </conditionalFormatting>
  <conditionalFormatting sqref="A960:C960">
    <cfRule type="containsBlanks" dxfId="170" priority="392">
      <formula>LEN(TRIM(A960))=0</formula>
    </cfRule>
  </conditionalFormatting>
  <conditionalFormatting sqref="A961:C961">
    <cfRule type="containsBlanks" dxfId="169" priority="391">
      <formula>LEN(TRIM(A961))=0</formula>
    </cfRule>
  </conditionalFormatting>
  <conditionalFormatting sqref="A963:C963">
    <cfRule type="containsBlanks" dxfId="168" priority="389">
      <formula>LEN(TRIM(A963))=0</formula>
    </cfRule>
  </conditionalFormatting>
  <conditionalFormatting sqref="A962:C962">
    <cfRule type="containsBlanks" dxfId="167" priority="390">
      <formula>LEN(TRIM(A962))=0</formula>
    </cfRule>
  </conditionalFormatting>
  <conditionalFormatting sqref="E959">
    <cfRule type="containsBlanks" dxfId="166" priority="383">
      <formula>LEN(TRIM(E959))=0</formula>
    </cfRule>
  </conditionalFormatting>
  <conditionalFormatting sqref="E960">
    <cfRule type="containsBlanks" dxfId="165" priority="382">
      <formula>LEN(TRIM(E960))=0</formula>
    </cfRule>
  </conditionalFormatting>
  <conditionalFormatting sqref="E961">
    <cfRule type="containsBlanks" dxfId="164" priority="381">
      <formula>LEN(TRIM(E961))=0</formula>
    </cfRule>
  </conditionalFormatting>
  <conditionalFormatting sqref="E962">
    <cfRule type="containsBlanks" dxfId="163" priority="380">
      <formula>LEN(TRIM(E962))=0</formula>
    </cfRule>
  </conditionalFormatting>
  <conditionalFormatting sqref="E963">
    <cfRule type="containsBlanks" dxfId="162" priority="379">
      <formula>LEN(TRIM(E963))=0</formula>
    </cfRule>
  </conditionalFormatting>
  <conditionalFormatting sqref="F959">
    <cfRule type="containsBlanks" dxfId="161" priority="378">
      <formula>LEN(TRIM(F959))=0</formula>
    </cfRule>
  </conditionalFormatting>
  <conditionalFormatting sqref="F960">
    <cfRule type="containsBlanks" dxfId="160" priority="377">
      <formula>LEN(TRIM(F960))=0</formula>
    </cfRule>
  </conditionalFormatting>
  <conditionalFormatting sqref="F961">
    <cfRule type="containsBlanks" dxfId="159" priority="376">
      <formula>LEN(TRIM(F961))=0</formula>
    </cfRule>
  </conditionalFormatting>
  <conditionalFormatting sqref="F962">
    <cfRule type="containsBlanks" dxfId="158" priority="375">
      <formula>LEN(TRIM(F962))=0</formula>
    </cfRule>
  </conditionalFormatting>
  <conditionalFormatting sqref="F963">
    <cfRule type="containsBlanks" dxfId="157" priority="374">
      <formula>LEN(TRIM(F963))=0</formula>
    </cfRule>
  </conditionalFormatting>
  <conditionalFormatting sqref="G959">
    <cfRule type="containsBlanks" dxfId="156" priority="373">
      <formula>LEN(TRIM(G959))=0</formula>
    </cfRule>
  </conditionalFormatting>
  <conditionalFormatting sqref="G960">
    <cfRule type="containsBlanks" dxfId="155" priority="372">
      <formula>LEN(TRIM(G960))=0</formula>
    </cfRule>
  </conditionalFormatting>
  <conditionalFormatting sqref="G961">
    <cfRule type="containsBlanks" dxfId="154" priority="371">
      <formula>LEN(TRIM(G961))=0</formula>
    </cfRule>
  </conditionalFormatting>
  <conditionalFormatting sqref="G962">
    <cfRule type="containsBlanks" dxfId="153" priority="370">
      <formula>LEN(TRIM(G962))=0</formula>
    </cfRule>
  </conditionalFormatting>
  <conditionalFormatting sqref="G963">
    <cfRule type="containsBlanks" dxfId="152" priority="369">
      <formula>LEN(TRIM(G963))=0</formula>
    </cfRule>
  </conditionalFormatting>
  <conditionalFormatting sqref="G981">
    <cfRule type="containsBlanks" dxfId="151" priority="368">
      <formula>LEN(TRIM(G981))=0</formula>
    </cfRule>
  </conditionalFormatting>
  <conditionalFormatting sqref="G982">
    <cfRule type="containsBlanks" dxfId="150" priority="367">
      <formula>LEN(TRIM(G982))=0</formula>
    </cfRule>
  </conditionalFormatting>
  <conditionalFormatting sqref="G983">
    <cfRule type="containsBlanks" dxfId="149" priority="366">
      <formula>LEN(TRIM(G983))=0</formula>
    </cfRule>
  </conditionalFormatting>
  <conditionalFormatting sqref="G984">
    <cfRule type="containsBlanks" dxfId="148" priority="365">
      <formula>LEN(TRIM(G984))=0</formula>
    </cfRule>
  </conditionalFormatting>
  <conditionalFormatting sqref="G985">
    <cfRule type="containsBlanks" dxfId="147" priority="364">
      <formula>LEN(TRIM(G985))=0</formula>
    </cfRule>
  </conditionalFormatting>
  <conditionalFormatting sqref="F981">
    <cfRule type="containsBlanks" dxfId="146" priority="363">
      <formula>LEN(TRIM(F981))=0</formula>
    </cfRule>
  </conditionalFormatting>
  <conditionalFormatting sqref="F982">
    <cfRule type="containsBlanks" dxfId="145" priority="362">
      <formula>LEN(TRIM(F982))=0</formula>
    </cfRule>
  </conditionalFormatting>
  <conditionalFormatting sqref="F983">
    <cfRule type="containsBlanks" dxfId="144" priority="361">
      <formula>LEN(TRIM(F983))=0</formula>
    </cfRule>
  </conditionalFormatting>
  <conditionalFormatting sqref="F984">
    <cfRule type="containsBlanks" dxfId="143" priority="360">
      <formula>LEN(TRIM(F984))=0</formula>
    </cfRule>
  </conditionalFormatting>
  <conditionalFormatting sqref="F985">
    <cfRule type="containsBlanks" dxfId="142" priority="359">
      <formula>LEN(TRIM(F985))=0</formula>
    </cfRule>
  </conditionalFormatting>
  <conditionalFormatting sqref="E981">
    <cfRule type="containsBlanks" dxfId="141" priority="358">
      <formula>LEN(TRIM(E981))=0</formula>
    </cfRule>
  </conditionalFormatting>
  <conditionalFormatting sqref="E982">
    <cfRule type="containsBlanks" dxfId="140" priority="357">
      <formula>LEN(TRIM(E982))=0</formula>
    </cfRule>
  </conditionalFormatting>
  <conditionalFormatting sqref="E983">
    <cfRule type="containsBlanks" dxfId="139" priority="356">
      <formula>LEN(TRIM(E983))=0</formula>
    </cfRule>
  </conditionalFormatting>
  <conditionalFormatting sqref="E984">
    <cfRule type="containsBlanks" dxfId="138" priority="355">
      <formula>LEN(TRIM(E984))=0</formula>
    </cfRule>
  </conditionalFormatting>
  <conditionalFormatting sqref="E985">
    <cfRule type="containsBlanks" dxfId="137" priority="354">
      <formula>LEN(TRIM(E985))=0</formula>
    </cfRule>
  </conditionalFormatting>
  <conditionalFormatting sqref="A981:C981">
    <cfRule type="containsBlanks" dxfId="136" priority="347">
      <formula>LEN(TRIM(A981))=0</formula>
    </cfRule>
  </conditionalFormatting>
  <conditionalFormatting sqref="A982:C982">
    <cfRule type="containsBlanks" dxfId="135" priority="346">
      <formula>LEN(TRIM(A982))=0</formula>
    </cfRule>
  </conditionalFormatting>
  <conditionalFormatting sqref="A984:C984">
    <cfRule type="containsBlanks" dxfId="134" priority="344">
      <formula>LEN(TRIM(A984))=0</formula>
    </cfRule>
  </conditionalFormatting>
  <conditionalFormatting sqref="A983:C983">
    <cfRule type="containsBlanks" dxfId="133" priority="345">
      <formula>LEN(TRIM(A983))=0</formula>
    </cfRule>
  </conditionalFormatting>
  <conditionalFormatting sqref="A985:C985">
    <cfRule type="containsBlanks" dxfId="132" priority="343">
      <formula>LEN(TRIM(A985))=0</formula>
    </cfRule>
  </conditionalFormatting>
  <conditionalFormatting sqref="A1003:C1003">
    <cfRule type="containsBlanks" dxfId="131" priority="341">
      <formula>LEN(TRIM(A1003))=0</formula>
    </cfRule>
  </conditionalFormatting>
  <conditionalFormatting sqref="A1010:C1010">
    <cfRule type="containsBlanks" dxfId="130" priority="339">
      <formula>LEN(TRIM(A1010))=0</formula>
    </cfRule>
  </conditionalFormatting>
  <conditionalFormatting sqref="A1005:C1005">
    <cfRule type="containsBlanks" dxfId="129" priority="340">
      <formula>LEN(TRIM(A1005))=0</formula>
    </cfRule>
  </conditionalFormatting>
  <conditionalFormatting sqref="A1011:C1011">
    <cfRule type="containsBlanks" dxfId="128" priority="338">
      <formula>LEN(TRIM(A1011))=0</formula>
    </cfRule>
  </conditionalFormatting>
  <conditionalFormatting sqref="A1012:C1012">
    <cfRule type="containsBlanks" dxfId="127" priority="337">
      <formula>LEN(TRIM(A1012))=0</formula>
    </cfRule>
  </conditionalFormatting>
  <conditionalFormatting sqref="G1003">
    <cfRule type="containsBlanks" dxfId="126" priority="336">
      <formula>LEN(TRIM(G1003))=0</formula>
    </cfRule>
  </conditionalFormatting>
  <conditionalFormatting sqref="G1005:G1009">
    <cfRule type="containsBlanks" dxfId="125" priority="335">
      <formula>LEN(TRIM(G1005))=0</formula>
    </cfRule>
  </conditionalFormatting>
  <conditionalFormatting sqref="G1010">
    <cfRule type="containsBlanks" dxfId="124" priority="334">
      <formula>LEN(TRIM(G1010))=0</formula>
    </cfRule>
  </conditionalFormatting>
  <conditionalFormatting sqref="G1011">
    <cfRule type="containsBlanks" dxfId="123" priority="333">
      <formula>LEN(TRIM(G1011))=0</formula>
    </cfRule>
  </conditionalFormatting>
  <conditionalFormatting sqref="G1012">
    <cfRule type="containsBlanks" dxfId="122" priority="332">
      <formula>LEN(TRIM(G1012))=0</formula>
    </cfRule>
  </conditionalFormatting>
  <conditionalFormatting sqref="F1003">
    <cfRule type="containsBlanks" dxfId="121" priority="331">
      <formula>LEN(TRIM(F1003))=0</formula>
    </cfRule>
  </conditionalFormatting>
  <conditionalFormatting sqref="F1005:F1009">
    <cfRule type="containsBlanks" dxfId="120" priority="330">
      <formula>LEN(TRIM(F1005))=0</formula>
    </cfRule>
  </conditionalFormatting>
  <conditionalFormatting sqref="F1010">
    <cfRule type="containsBlanks" dxfId="119" priority="329">
      <formula>LEN(TRIM(F1010))=0</formula>
    </cfRule>
  </conditionalFormatting>
  <conditionalFormatting sqref="F1011">
    <cfRule type="containsBlanks" dxfId="118" priority="328">
      <formula>LEN(TRIM(F1011))=0</formula>
    </cfRule>
  </conditionalFormatting>
  <conditionalFormatting sqref="F1012">
    <cfRule type="containsBlanks" dxfId="117" priority="327">
      <formula>LEN(TRIM(F1012))=0</formula>
    </cfRule>
  </conditionalFormatting>
  <conditionalFormatting sqref="E1003">
    <cfRule type="containsBlanks" dxfId="116" priority="326">
      <formula>LEN(TRIM(E1003))=0</formula>
    </cfRule>
  </conditionalFormatting>
  <conditionalFormatting sqref="E1005:E1009">
    <cfRule type="containsBlanks" dxfId="115" priority="325">
      <formula>LEN(TRIM(E1005))=0</formula>
    </cfRule>
  </conditionalFormatting>
  <conditionalFormatting sqref="E1010">
    <cfRule type="containsBlanks" dxfId="114" priority="324">
      <formula>LEN(TRIM(E1010))=0</formula>
    </cfRule>
  </conditionalFormatting>
  <conditionalFormatting sqref="E1011">
    <cfRule type="containsBlanks" dxfId="113" priority="323">
      <formula>LEN(TRIM(E1011))=0</formula>
    </cfRule>
  </conditionalFormatting>
  <conditionalFormatting sqref="E1012">
    <cfRule type="containsBlanks" dxfId="112" priority="322">
      <formula>LEN(TRIM(E1012))=0</formula>
    </cfRule>
  </conditionalFormatting>
  <conditionalFormatting sqref="A1031:C1031">
    <cfRule type="containsBlanks" dxfId="111" priority="314">
      <formula>LEN(TRIM(A1031))=0</formula>
    </cfRule>
  </conditionalFormatting>
  <conditionalFormatting sqref="A1030:C1030">
    <cfRule type="containsBlanks" dxfId="110" priority="315">
      <formula>LEN(TRIM(A1030))=0</formula>
    </cfRule>
  </conditionalFormatting>
  <conditionalFormatting sqref="A1037:C1037">
    <cfRule type="containsBlanks" dxfId="109" priority="313">
      <formula>LEN(TRIM(A1037))=0</formula>
    </cfRule>
  </conditionalFormatting>
  <conditionalFormatting sqref="A1038:C1038">
    <cfRule type="containsBlanks" dxfId="108" priority="312">
      <formula>LEN(TRIM(A1038))=0</formula>
    </cfRule>
  </conditionalFormatting>
  <conditionalFormatting sqref="A1039:C1039">
    <cfRule type="containsBlanks" dxfId="107" priority="311">
      <formula>LEN(TRIM(A1039))=0</formula>
    </cfRule>
  </conditionalFormatting>
  <conditionalFormatting sqref="G1030">
    <cfRule type="containsBlanks" dxfId="106" priority="310">
      <formula>LEN(TRIM(G1030))=0</formula>
    </cfRule>
  </conditionalFormatting>
  <conditionalFormatting sqref="G1031">
    <cfRule type="containsBlanks" dxfId="105" priority="309">
      <formula>LEN(TRIM(G1031))=0</formula>
    </cfRule>
  </conditionalFormatting>
  <conditionalFormatting sqref="G1037">
    <cfRule type="containsBlanks" dxfId="104" priority="308">
      <formula>LEN(TRIM(G1037))=0</formula>
    </cfRule>
  </conditionalFormatting>
  <conditionalFormatting sqref="G1038">
    <cfRule type="containsBlanks" dxfId="103" priority="307">
      <formula>LEN(TRIM(G1038))=0</formula>
    </cfRule>
  </conditionalFormatting>
  <conditionalFormatting sqref="G1039">
    <cfRule type="containsBlanks" dxfId="102" priority="306">
      <formula>LEN(TRIM(G1039))=0</formula>
    </cfRule>
  </conditionalFormatting>
  <conditionalFormatting sqref="F1030">
    <cfRule type="containsBlanks" dxfId="101" priority="305">
      <formula>LEN(TRIM(F1030))=0</formula>
    </cfRule>
  </conditionalFormatting>
  <conditionalFormatting sqref="F1031">
    <cfRule type="containsBlanks" dxfId="100" priority="304">
      <formula>LEN(TRIM(F1031))=0</formula>
    </cfRule>
  </conditionalFormatting>
  <conditionalFormatting sqref="F1037">
    <cfRule type="containsBlanks" dxfId="99" priority="303">
      <formula>LEN(TRIM(F1037))=0</formula>
    </cfRule>
  </conditionalFormatting>
  <conditionalFormatting sqref="F1038">
    <cfRule type="containsBlanks" dxfId="98" priority="302">
      <formula>LEN(TRIM(F1038))=0</formula>
    </cfRule>
  </conditionalFormatting>
  <conditionalFormatting sqref="F1039">
    <cfRule type="containsBlanks" dxfId="97" priority="301">
      <formula>LEN(TRIM(F1039))=0</formula>
    </cfRule>
  </conditionalFormatting>
  <conditionalFormatting sqref="E1030">
    <cfRule type="containsBlanks" dxfId="96" priority="300">
      <formula>LEN(TRIM(E1030))=0</formula>
    </cfRule>
  </conditionalFormatting>
  <conditionalFormatting sqref="E1031">
    <cfRule type="containsBlanks" dxfId="95" priority="299">
      <formula>LEN(TRIM(E1031))=0</formula>
    </cfRule>
  </conditionalFormatting>
  <conditionalFormatting sqref="E1037">
    <cfRule type="containsBlanks" dxfId="94" priority="298">
      <formula>LEN(TRIM(E1037))=0</formula>
    </cfRule>
  </conditionalFormatting>
  <conditionalFormatting sqref="E1038">
    <cfRule type="containsBlanks" dxfId="93" priority="297">
      <formula>LEN(TRIM(E1038))=0</formula>
    </cfRule>
  </conditionalFormatting>
  <conditionalFormatting sqref="E1039">
    <cfRule type="containsBlanks" dxfId="92" priority="296">
      <formula>LEN(TRIM(E1039))=0</formula>
    </cfRule>
  </conditionalFormatting>
  <conditionalFormatting sqref="A1055:I1055">
    <cfRule type="containsBlanks" dxfId="91" priority="290">
      <formula>LEN(TRIM(A1055))=0</formula>
    </cfRule>
  </conditionalFormatting>
  <conditionalFormatting sqref="A1058:C1058">
    <cfRule type="containsBlanks" dxfId="90" priority="289">
      <formula>LEN(TRIM(A1058))=0</formula>
    </cfRule>
  </conditionalFormatting>
  <conditionalFormatting sqref="A1059:C1059">
    <cfRule type="containsBlanks" dxfId="89" priority="288">
      <formula>LEN(TRIM(A1059))=0</formula>
    </cfRule>
  </conditionalFormatting>
  <conditionalFormatting sqref="A1060:C1060">
    <cfRule type="containsBlanks" dxfId="88" priority="287">
      <formula>LEN(TRIM(A1060))=0</formula>
    </cfRule>
  </conditionalFormatting>
  <conditionalFormatting sqref="A1061:C1061">
    <cfRule type="containsBlanks" dxfId="87" priority="286">
      <formula>LEN(TRIM(A1061))=0</formula>
    </cfRule>
  </conditionalFormatting>
  <conditionalFormatting sqref="A1062:C1062">
    <cfRule type="containsBlanks" dxfId="86" priority="285">
      <formula>LEN(TRIM(A1062))=0</formula>
    </cfRule>
  </conditionalFormatting>
  <conditionalFormatting sqref="G1058">
    <cfRule type="containsBlanks" dxfId="85" priority="284">
      <formula>LEN(TRIM(G1058))=0</formula>
    </cfRule>
  </conditionalFormatting>
  <conditionalFormatting sqref="G1059">
    <cfRule type="containsBlanks" dxfId="84" priority="283">
      <formula>LEN(TRIM(G1059))=0</formula>
    </cfRule>
  </conditionalFormatting>
  <conditionalFormatting sqref="G1060">
    <cfRule type="containsBlanks" dxfId="83" priority="282">
      <formula>LEN(TRIM(G1060))=0</formula>
    </cfRule>
  </conditionalFormatting>
  <conditionalFormatting sqref="G1061">
    <cfRule type="containsBlanks" dxfId="82" priority="281">
      <formula>LEN(TRIM(G1061))=0</formula>
    </cfRule>
  </conditionalFormatting>
  <conditionalFormatting sqref="G1062">
    <cfRule type="containsBlanks" dxfId="81" priority="280">
      <formula>LEN(TRIM(G1062))=0</formula>
    </cfRule>
  </conditionalFormatting>
  <conditionalFormatting sqref="F1058">
    <cfRule type="containsBlanks" dxfId="80" priority="279">
      <formula>LEN(TRIM(F1058))=0</formula>
    </cfRule>
  </conditionalFormatting>
  <conditionalFormatting sqref="F1059">
    <cfRule type="containsBlanks" dxfId="79" priority="278">
      <formula>LEN(TRIM(F1059))=0</formula>
    </cfRule>
  </conditionalFormatting>
  <conditionalFormatting sqref="F1060">
    <cfRule type="containsBlanks" dxfId="78" priority="277">
      <formula>LEN(TRIM(F1060))=0</formula>
    </cfRule>
  </conditionalFormatting>
  <conditionalFormatting sqref="F1061">
    <cfRule type="containsBlanks" dxfId="77" priority="276">
      <formula>LEN(TRIM(F1061))=0</formula>
    </cfRule>
  </conditionalFormatting>
  <conditionalFormatting sqref="F1062">
    <cfRule type="containsBlanks" dxfId="76" priority="275">
      <formula>LEN(TRIM(F1062))=0</formula>
    </cfRule>
  </conditionalFormatting>
  <conditionalFormatting sqref="E1058">
    <cfRule type="containsBlanks" dxfId="75" priority="274">
      <formula>LEN(TRIM(E1058))=0</formula>
    </cfRule>
  </conditionalFormatting>
  <conditionalFormatting sqref="E1059">
    <cfRule type="containsBlanks" dxfId="74" priority="273">
      <formula>LEN(TRIM(E1059))=0</formula>
    </cfRule>
  </conditionalFormatting>
  <conditionalFormatting sqref="E1060">
    <cfRule type="containsBlanks" dxfId="73" priority="272">
      <formula>LEN(TRIM(E1060))=0</formula>
    </cfRule>
  </conditionalFormatting>
  <conditionalFormatting sqref="E1061">
    <cfRule type="containsBlanks" dxfId="72" priority="271">
      <formula>LEN(TRIM(E1061))=0</formula>
    </cfRule>
  </conditionalFormatting>
  <conditionalFormatting sqref="E1062">
    <cfRule type="containsBlanks" dxfId="71" priority="270">
      <formula>LEN(TRIM(E1062))=0</formula>
    </cfRule>
  </conditionalFormatting>
  <conditionalFormatting sqref="E1316:H1316">
    <cfRule type="containsBlanks" dxfId="70" priority="57">
      <formula>LEN(TRIM(E1316))=0</formula>
    </cfRule>
  </conditionalFormatting>
  <conditionalFormatting sqref="E1317:H1317">
    <cfRule type="containsBlanks" dxfId="69" priority="56">
      <formula>LEN(TRIM(E1317))=0</formula>
    </cfRule>
  </conditionalFormatting>
  <conditionalFormatting sqref="A1083">
    <cfRule type="containsBlanks" dxfId="68" priority="263">
      <formula>LEN(TRIM(A1083))=0</formula>
    </cfRule>
  </conditionalFormatting>
  <conditionalFormatting sqref="A1089:C1093">
    <cfRule type="containsBlanks" dxfId="67" priority="262">
      <formula>LEN(TRIM(A1089))=0</formula>
    </cfRule>
  </conditionalFormatting>
  <conditionalFormatting sqref="E1089:G1093">
    <cfRule type="containsBlanks" dxfId="66" priority="261">
      <formula>LEN(TRIM(E1089))=0</formula>
    </cfRule>
  </conditionalFormatting>
  <conditionalFormatting sqref="A1111:C1115">
    <cfRule type="containsBlanks" dxfId="65" priority="260">
      <formula>LEN(TRIM(A1111))=0</formula>
    </cfRule>
  </conditionalFormatting>
  <conditionalFormatting sqref="E1111:G1115">
    <cfRule type="containsBlanks" dxfId="64" priority="259">
      <formula>LEN(TRIM(E1111))=0</formula>
    </cfRule>
  </conditionalFormatting>
  <conditionalFormatting sqref="A1133:C1137">
    <cfRule type="containsBlanks" dxfId="63" priority="258">
      <formula>LEN(TRIM(A1133))=0</formula>
    </cfRule>
  </conditionalFormatting>
  <conditionalFormatting sqref="E1133:G1137">
    <cfRule type="containsBlanks" dxfId="62" priority="257">
      <formula>LEN(TRIM(E1133))=0</formula>
    </cfRule>
  </conditionalFormatting>
  <conditionalFormatting sqref="A1160:C1164">
    <cfRule type="containsBlanks" dxfId="61" priority="256">
      <formula>LEN(TRIM(A1160))=0</formula>
    </cfRule>
  </conditionalFormatting>
  <conditionalFormatting sqref="E1160:G1164">
    <cfRule type="containsBlanks" dxfId="60" priority="255">
      <formula>LEN(TRIM(E1160))=0</formula>
    </cfRule>
  </conditionalFormatting>
  <conditionalFormatting sqref="A1187:C1191">
    <cfRule type="containsBlanks" dxfId="59" priority="254">
      <formula>LEN(TRIM(A1187))=0</formula>
    </cfRule>
  </conditionalFormatting>
  <conditionalFormatting sqref="E1187:G1191">
    <cfRule type="containsBlanks" dxfId="58" priority="253">
      <formula>LEN(TRIM(E1187))=0</formula>
    </cfRule>
  </conditionalFormatting>
  <conditionalFormatting sqref="E1209:G1213">
    <cfRule type="containsBlanks" dxfId="57" priority="252">
      <formula>LEN(TRIM(E1209))=0</formula>
    </cfRule>
  </conditionalFormatting>
  <conditionalFormatting sqref="A1209:C1209">
    <cfRule type="containsBlanks" dxfId="56" priority="251">
      <formula>LEN(TRIM(A1209))=0</formula>
    </cfRule>
  </conditionalFormatting>
  <conditionalFormatting sqref="A1210:C1210">
    <cfRule type="containsBlanks" dxfId="55" priority="250">
      <formula>LEN(TRIM(A1210))=0</formula>
    </cfRule>
  </conditionalFormatting>
  <conditionalFormatting sqref="A1211:C1211">
    <cfRule type="containsBlanks" dxfId="54" priority="249">
      <formula>LEN(TRIM(A1211))=0</formula>
    </cfRule>
  </conditionalFormatting>
  <conditionalFormatting sqref="A1212:C1212">
    <cfRule type="containsBlanks" dxfId="53" priority="248">
      <formula>LEN(TRIM(A1212))=0</formula>
    </cfRule>
  </conditionalFormatting>
  <conditionalFormatting sqref="A1213:C1213">
    <cfRule type="containsBlanks" dxfId="52" priority="247">
      <formula>LEN(TRIM(A1213))=0</formula>
    </cfRule>
  </conditionalFormatting>
  <conditionalFormatting sqref="A946:I954">
    <cfRule type="containsBlanks" dxfId="51" priority="55">
      <formula>LEN(TRIM(A946))=0</formula>
    </cfRule>
  </conditionalFormatting>
  <conditionalFormatting sqref="A968:I976">
    <cfRule type="containsBlanks" dxfId="50" priority="54">
      <formula>LEN(TRIM(A968))=0</formula>
    </cfRule>
  </conditionalFormatting>
  <conditionalFormatting sqref="A990:I998">
    <cfRule type="containsBlanks" dxfId="49" priority="53">
      <formula>LEN(TRIM(A990))=0</formula>
    </cfRule>
  </conditionalFormatting>
  <conditionalFormatting sqref="E1315:H1315">
    <cfRule type="containsBlanks" dxfId="48" priority="58">
      <formula>LEN(TRIM(E1315))=0</formula>
    </cfRule>
  </conditionalFormatting>
  <conditionalFormatting sqref="A1017:I1025">
    <cfRule type="containsBlanks" dxfId="47" priority="52">
      <formula>LEN(TRIM(A1017))=0</formula>
    </cfRule>
  </conditionalFormatting>
  <conditionalFormatting sqref="A1067:I1074">
    <cfRule type="containsBlanks" dxfId="46" priority="50">
      <formula>LEN(TRIM(A1067))=0</formula>
    </cfRule>
  </conditionalFormatting>
  <conditionalFormatting sqref="A1044:I1052">
    <cfRule type="containsBlanks" dxfId="45" priority="51">
      <formula>LEN(TRIM(A1044))=0</formula>
    </cfRule>
  </conditionalFormatting>
  <conditionalFormatting sqref="A1098:I1106">
    <cfRule type="containsBlanks" dxfId="44" priority="49">
      <formula>LEN(TRIM(A1098))=0</formula>
    </cfRule>
  </conditionalFormatting>
  <conditionalFormatting sqref="A1120:I1128">
    <cfRule type="containsBlanks" dxfId="43" priority="48">
      <formula>LEN(TRIM(A1120))=0</formula>
    </cfRule>
  </conditionalFormatting>
  <conditionalFormatting sqref="A1142:I1150">
    <cfRule type="containsBlanks" dxfId="42" priority="47">
      <formula>LEN(TRIM(A1142))=0</formula>
    </cfRule>
  </conditionalFormatting>
  <conditionalFormatting sqref="A1169:I1177">
    <cfRule type="containsBlanks" dxfId="41" priority="46">
      <formula>LEN(TRIM(A1169))=0</formula>
    </cfRule>
  </conditionalFormatting>
  <conditionalFormatting sqref="A1196:I1204">
    <cfRule type="containsBlanks" dxfId="40" priority="45">
      <formula>LEN(TRIM(A1196))=0</formula>
    </cfRule>
  </conditionalFormatting>
  <conditionalFormatting sqref="A1218:I1226">
    <cfRule type="containsBlanks" dxfId="39" priority="44">
      <formula>LEN(TRIM(A1218))=0</formula>
    </cfRule>
  </conditionalFormatting>
  <conditionalFormatting sqref="A1248:I1256">
    <cfRule type="containsBlanks" dxfId="38" priority="41">
      <formula>LEN(TRIM(A1248))=0</formula>
    </cfRule>
  </conditionalFormatting>
  <conditionalFormatting sqref="A1244">
    <cfRule type="containsBlanks" dxfId="37" priority="42">
      <formula>LEN(TRIM(A1244))=0</formula>
    </cfRule>
  </conditionalFormatting>
  <conditionalFormatting sqref="A1244">
    <cfRule type="containsBlanks" dxfId="36" priority="43">
      <formula>LEN(TRIM(A1244))=0</formula>
    </cfRule>
  </conditionalFormatting>
  <conditionalFormatting sqref="E1294:H1294">
    <cfRule type="containsBlanks" dxfId="35" priority="40">
      <formula>LEN(TRIM(E1294))=0</formula>
    </cfRule>
  </conditionalFormatting>
  <conditionalFormatting sqref="E1294:H1294">
    <cfRule type="containsBlanks" dxfId="34" priority="39">
      <formula>LEN(TRIM(E1294))=0</formula>
    </cfRule>
  </conditionalFormatting>
  <conditionalFormatting sqref="E1294">
    <cfRule type="containsBlanks" dxfId="33" priority="38">
      <formula>LEN(TRIM(E1294))=0</formula>
    </cfRule>
  </conditionalFormatting>
  <conditionalFormatting sqref="E1304">
    <cfRule type="containsBlanks" dxfId="32" priority="37">
      <formula>LEN(TRIM(E1304))=0</formula>
    </cfRule>
  </conditionalFormatting>
  <conditionalFormatting sqref="E1304">
    <cfRule type="containsBlanks" dxfId="31" priority="36">
      <formula>LEN(TRIM(E1304))=0</formula>
    </cfRule>
  </conditionalFormatting>
  <conditionalFormatting sqref="E1304">
    <cfRule type="containsBlanks" dxfId="30" priority="35">
      <formula>LEN(TRIM(E1304))=0</formula>
    </cfRule>
  </conditionalFormatting>
  <conditionalFormatting sqref="A702">
    <cfRule type="containsBlanks" dxfId="29" priority="34">
      <formula>LEN(TRIM(A702))=0</formula>
    </cfRule>
  </conditionalFormatting>
  <conditionalFormatting sqref="A751">
    <cfRule type="containsBlanks" dxfId="28" priority="32">
      <formula>LEN(TRIM(A751))=0</formula>
    </cfRule>
  </conditionalFormatting>
  <conditionalFormatting sqref="A754">
    <cfRule type="containsBlanks" dxfId="27" priority="31">
      <formula>LEN(TRIM(A754))=0</formula>
    </cfRule>
  </conditionalFormatting>
  <conditionalFormatting sqref="A757">
    <cfRule type="containsBlanks" dxfId="26" priority="30">
      <formula>LEN(TRIM(A757))=0</formula>
    </cfRule>
  </conditionalFormatting>
  <conditionalFormatting sqref="A1006:C1009">
    <cfRule type="containsBlanks" dxfId="25" priority="29">
      <formula>LEN(TRIM(A1006))=0</formula>
    </cfRule>
  </conditionalFormatting>
  <conditionalFormatting sqref="A1032:C1036">
    <cfRule type="containsBlanks" dxfId="24" priority="28">
      <formula>LEN(TRIM(A1032))=0</formula>
    </cfRule>
  </conditionalFormatting>
  <conditionalFormatting sqref="G1032:G1036">
    <cfRule type="containsBlanks" dxfId="23" priority="27">
      <formula>LEN(TRIM(G1032))=0</formula>
    </cfRule>
  </conditionalFormatting>
  <conditionalFormatting sqref="F1032:F1036">
    <cfRule type="containsBlanks" dxfId="22" priority="26">
      <formula>LEN(TRIM(F1032))=0</formula>
    </cfRule>
  </conditionalFormatting>
  <conditionalFormatting sqref="E1032:E1036">
    <cfRule type="containsBlanks" dxfId="21" priority="25">
      <formula>LEN(TRIM(E1032))=0</formula>
    </cfRule>
  </conditionalFormatting>
  <conditionalFormatting sqref="A1004:C1004">
    <cfRule type="containsBlanks" dxfId="20" priority="23">
      <formula>LEN(TRIM(A1004))=0</formula>
    </cfRule>
  </conditionalFormatting>
  <conditionalFormatting sqref="G1004">
    <cfRule type="containsBlanks" dxfId="19" priority="22">
      <formula>LEN(TRIM(G1004))=0</formula>
    </cfRule>
  </conditionalFormatting>
  <conditionalFormatting sqref="F1004">
    <cfRule type="containsBlanks" dxfId="18" priority="21">
      <formula>LEN(TRIM(F1004))=0</formula>
    </cfRule>
  </conditionalFormatting>
  <conditionalFormatting sqref="E1004">
    <cfRule type="containsBlanks" dxfId="17" priority="20">
      <formula>LEN(TRIM(E1004))=0</formula>
    </cfRule>
  </conditionalFormatting>
  <conditionalFormatting sqref="A1155:C1159">
    <cfRule type="containsBlanks" dxfId="16" priority="18">
      <formula>LEN(TRIM(A1155))=0</formula>
    </cfRule>
  </conditionalFormatting>
  <conditionalFormatting sqref="E1155:G1159">
    <cfRule type="containsBlanks" dxfId="15" priority="17">
      <formula>LEN(TRIM(E1155))=0</formula>
    </cfRule>
  </conditionalFormatting>
  <conditionalFormatting sqref="A1182:C1186">
    <cfRule type="containsBlanks" dxfId="14" priority="16">
      <formula>LEN(TRIM(A1182))=0</formula>
    </cfRule>
  </conditionalFormatting>
  <conditionalFormatting sqref="E1182:G1186">
    <cfRule type="containsBlanks" dxfId="13" priority="15">
      <formula>LEN(TRIM(E1182))=0</formula>
    </cfRule>
  </conditionalFormatting>
  <conditionalFormatting sqref="A762:I766">
    <cfRule type="containsBlanks" dxfId="12" priority="14">
      <formula>LEN(TRIM(A762))=0</formula>
    </cfRule>
  </conditionalFormatting>
  <conditionalFormatting sqref="D937:D941">
    <cfRule type="containsBlanks" dxfId="11" priority="12">
      <formula>LEN(TRIM(D937))=0</formula>
    </cfRule>
  </conditionalFormatting>
  <conditionalFormatting sqref="D959:D963">
    <cfRule type="containsBlanks" dxfId="10" priority="11">
      <formula>LEN(TRIM(D959))=0</formula>
    </cfRule>
  </conditionalFormatting>
  <conditionalFormatting sqref="D981:D985">
    <cfRule type="containsBlanks" dxfId="9" priority="10">
      <formula>LEN(TRIM(D981))=0</formula>
    </cfRule>
  </conditionalFormatting>
  <conditionalFormatting sqref="D1003:D1012">
    <cfRule type="containsBlanks" dxfId="8" priority="9">
      <formula>LEN(TRIM(D1003))=0</formula>
    </cfRule>
  </conditionalFormatting>
  <conditionalFormatting sqref="D1030:D1039">
    <cfRule type="containsBlanks" dxfId="7" priority="8">
      <formula>LEN(TRIM(D1030))=0</formula>
    </cfRule>
  </conditionalFormatting>
  <conditionalFormatting sqref="D1058:D1062">
    <cfRule type="containsBlanks" dxfId="6" priority="7">
      <formula>LEN(TRIM(D1058))=0</formula>
    </cfRule>
  </conditionalFormatting>
  <conditionalFormatting sqref="D1089:D1093">
    <cfRule type="containsBlanks" dxfId="5" priority="6">
      <formula>LEN(TRIM(D1089))=0</formula>
    </cfRule>
  </conditionalFormatting>
  <conditionalFormatting sqref="D1111:D1115">
    <cfRule type="containsBlanks" dxfId="4" priority="5">
      <formula>LEN(TRIM(D1111))=0</formula>
    </cfRule>
  </conditionalFormatting>
  <conditionalFormatting sqref="D1133:D1137">
    <cfRule type="containsBlanks" dxfId="3" priority="4">
      <formula>LEN(TRIM(D1133))=0</formula>
    </cfRule>
  </conditionalFormatting>
  <conditionalFormatting sqref="D1155:D1164">
    <cfRule type="containsBlanks" dxfId="2" priority="3">
      <formula>LEN(TRIM(D1155))=0</formula>
    </cfRule>
  </conditionalFormatting>
  <conditionalFormatting sqref="D1182:D1191">
    <cfRule type="containsBlanks" dxfId="1" priority="2">
      <formula>LEN(TRIM(D1182))=0</formula>
    </cfRule>
  </conditionalFormatting>
  <conditionalFormatting sqref="D1209:D1213">
    <cfRule type="containsBlanks" dxfId="0" priority="1">
      <formula>LEN(TRIM(D1209))=0</formula>
    </cfRule>
  </conditionalFormatting>
  <dataValidations xWindow="462" yWindow="514" count="54">
    <dataValidation type="list" allowBlank="1" showInputMessage="1" showErrorMessage="1" promptTitle="Súgó" prompt="Válassza ki a legördülő lista egyik elemét." sqref="E37:H39">
      <formula1>ciselnik_nazov_po</formula1>
    </dataValidation>
    <dataValidation allowBlank="1" showInputMessage="1" showErrorMessage="1" promptTitle="Súgó" prompt="A cella automatikusan kitöltésre kerül, más cellába való értékbevitellel." sqref="E41:H41 E1294:H1294 E1296:H1298 E1300:H1302 E27:H29 E31:H33 A58:I59 A62:I63 A66:I67 E76:H76 E78:H78 E80:H80 E82:H82"/>
    <dataValidation allowBlank="1" showInputMessage="1" showErrorMessage="1" promptTitle="Súgó" prompt="A cella automatikusan kitöltésre kerül, más cellába való értékbevitellel._x000a_" sqref="E43:H43 E1304:H1306"/>
    <dataValidation type="list" allowBlank="1" showInputMessage="1" showErrorMessage="1" sqref="E26:H26">
      <formula1>ciselnik_nazov_programu</formula1>
    </dataValidation>
    <dataValidation allowBlank="1" showInputMessage="1" showErrorMessage="1" promptTitle="Súgó" prompt="_x000a_A cella automatikusan kitöltésre kerül, más cellába való értékbevitellel." sqref="E35:H35"/>
    <dataValidation allowBlank="1" showInputMessage="1" showErrorMessage="1" promptTitle="Súgó" prompt="Jelölje be a tevékenység tartamát x segítségével" sqref="C917:F922"/>
    <dataValidation type="list" allowBlank="1" showInputMessage="1" showErrorMessage="1" promptTitle="Súgó" prompt="Válassza ki a legördülő lista egyik elemét._x000a_" sqref="A1055:I1055">
      <formula1>ciselnik_typ_vydavku</formula1>
    </dataValidation>
    <dataValidation allowBlank="1" showInputMessage="1" showErrorMessage="1" promptTitle="Súgó" prompt="Adja meg a tevékenység megnevezését" sqref="B776:I778 B891:I893 B868:I870 B845:I847 B822:I824 B799:I801"/>
    <dataValidation allowBlank="1" showInputMessage="1" showErrorMessage="1" promptTitle="Súgó" prompt="A projekttevékenységek a projekt alapvető elemei. A pályázók azonosítják a hasonló vagy összefüggő feladatokat, ezeket olyan tevékenységekbe csoportosítják, amelyeknek &quot;könnyen azonosítható&quot; közös eredményeik vannak." sqref="A896:I902 A873:I879 A804:I810 A827:I833 A850:I856 A781:I787"/>
    <dataValidation allowBlank="1" showInputMessage="1" showErrorMessage="1" promptTitle="Súgó" prompt="Soroljon fel minden mérhető eredményt, amely az adott tevékenységet alkotja. A tevékenységek különbözőek lehetnek, ezért számszerűsítse a tevékenységei eredményeit (pl. 1 könyv, 10 asztal, 50 szék, 2 laptop, 1 rendezvény, stb.)" sqref="A814:I821 A883:I890 A860:I867 A837:I844 A906:I913 A791:I797"/>
    <dataValidation type="list" allowBlank="1" showInputMessage="1" showErrorMessage="1" promptTitle="Súgó" prompt="Válassza ki a legördülő lista egyik elemét." sqref="G917:I922">
      <formula1>ciselnik_nazvy_partnerov</formula1>
    </dataValidation>
    <dataValidation type="list" allowBlank="1" showInputMessage="1" showErrorMessage="1" promptTitle="Súgó" prompt="Válassza ki a legördülő lista egyik elemét." sqref="A931:I932 A1083:I1084">
      <formula1>ciselnik_dph</formula1>
    </dataValidation>
    <dataValidation allowBlank="1" showInputMessage="1" showErrorMessage="1" promptTitle="Súgó" prompt="Adja meg a költségvetési tétel megnevezését." sqref="A937:C941 A1030:C1039 A959:C963 A981:C985 A1209:C1213 A1058:C1062 A1089:C1093 A1111:C1115 A1133:C1137 A1003:C1012 A1155:C1164 A1182:C1191"/>
    <dataValidation allowBlank="1" showInputMessage="1" showErrorMessage="1" promptTitle="Súgó" prompt="Adja meg a mennyiségi egység megnevezését (pl. db, óra, km, projekt, dokumentum, résztvevő)" sqref="E937:E941 E1209:E1213 E959:E963 E981:E985 E1030:E1039 E1058:E1062 E1089:E1093 E1111:E1115 E1133:E1137 E1003:E1012 E1155:E1164 E1182:E1191"/>
    <dataValidation allowBlank="1" showInputMessage="1" showErrorMessage="1" promptTitle="Súgó" prompt="Adja meg a darabszámot_x000a_" sqref="F937:F941 F1209:F1213 F959:F963 F981:F985 F1030:F1039 F1058:F1062 F1089:F1093 F1111:F1115 F1133:F1137 F1003:F1012 F1155:F1164 F1182:F1191"/>
    <dataValidation allowBlank="1" showInputMessage="1" showErrorMessage="1" promptTitle="Súgó" prompt="Adja meg az egységárat." sqref="G937:G941 G1209:G1213 G959:G963 G981:G985 G1030:G1039 G1058:G1062 G1089:G1093 G1111:G1115 G1133:G1137 G1003:G1012 G1155:G1164 G1182:G1191"/>
    <dataValidation allowBlank="1" showInputMessage="1" showErrorMessage="1" promptTitle="Súgó" prompt="Írja le a projektnek a makrorégiós stratégiákkal, politikákkal, programokkal és projektekkel kapcsolatban jelentkező szinergiáit." sqref="A678:I697"/>
    <dataValidation allowBlank="1" showInputMessage="1" showErrorMessage="1" promptTitle="Súgó" prompt="Írja le, hogyan biztosítja a projekt a környezetvédelmi, szociális és gazdasági fenntarthatóságot, különös tekintettel a környezet védelmére és javítására." sqref="A713:I722"/>
    <dataValidation allowBlank="1" showInputMessage="1" showErrorMessage="1" promptTitle="Súgó" prompt="Írja le, hogyan gátolja meg a projekt a nemi, faji, nemzetiségi, felekezeti hovatartozáson, valláson, életkoron, nemi orientáltságon alapuló megkülönböztetés megelőzését, hogyan biztosítja az eredmények hozzáférhetőségét a fogyatékkal élők számára." sqref="A726:I735"/>
    <dataValidation allowBlank="1" showInputMessage="1" showErrorMessage="1" promptTitle="Súgó" prompt="Írja le, hogyan csökkenti a projekt a horizontális és vertikális nemi szegregációt." sqref="A739:I748"/>
    <dataValidation type="date" allowBlank="1" showInputMessage="1" showErrorMessage="1" promptTitle="Súgó" prompt="Adja meg a projekt kezdetét NN.HH.ÉÉÉÉ formátumban" sqref="B55:D55">
      <formula1>42370</formula1>
      <formula2>45291</formula2>
    </dataValidation>
    <dataValidation allowBlank="1" showInputMessage="1" showErrorMessage="1" promptTitle="Súgó" prompt="Adja meg a projekt rövidített elnevezését. A rövidítés ne legyen 10 karakternél hosszabb." sqref="B52:D52"/>
    <dataValidation allowBlank="1" showInputMessage="1" showErrorMessage="1" promptTitle="Súgó" prompt="Adja meg a projekt nevét." sqref="A48:I49"/>
    <dataValidation allowBlank="1" showInputMessage="1" showErrorMessage="1" promptTitle="Súgó" prompt="A projekt tartama automatikusan kiszámításra kerül a projekt kezdetének és végének megadását követően." sqref="F52:H52"/>
    <dataValidation allowBlank="1" showInputMessage="1" showErrorMessage="1" promptTitle="Súgó" prompt="Adja meg a projekt befejezését NN.HH.ÉÉÉÉ formátumban" sqref="F55:H55"/>
    <dataValidation allowBlank="1" showInputMessage="1" showErrorMessage="1" promptTitle="Súgó" prompt="A projekt rövid leírása szlovák nyelven._x000a_Írjon egy rövid, logikus és érthető projektösszefoglalót. Figyelem: a leírás publicitási célokat szolgál. Győződjön meg róla, hogy a szöveg nyelvtani szempontból helyes és érthető._x000a_" sqref="A88:I107"/>
    <dataValidation allowBlank="1" showInputMessage="1" showErrorMessage="1" promptTitle="Súgó" prompt="A projekt rövid leírása magyar nyelven._x000a_Írjon egy rövid, logikus és érthető projektösszefoglalót. Figyelem: a leírás publicitási célokat szolgál. Győződjön meg róla, hogy a szöveg nyelvtani szempontból helyes és érthető." sqref="A111:I130"/>
    <dataValidation allowBlank="1" showInputMessage="1" showErrorMessage="1" promptTitle="Súgó" prompt="Adja meg a szervezet hivatalos nevét a nyilvántartási okmányoknak (cégkivonat, alapszabály, alapító okirat stb.) megfelelően." sqref="A354:I356 A290:I292 A159:I161 A224:I226"/>
    <dataValidation allowBlank="1" showInputMessage="1" showErrorMessage="1" promptTitle="Súgó" prompt="Adja meg a szervezet rövidített elnevezését. A név ne legyen 10 karakternél hosszabb." sqref="A164:D164 A295:D295 A229:D229 A359:D359"/>
    <dataValidation allowBlank="1" showInputMessage="1" showErrorMessage="1" promptTitle="Súgó" prompt="Adja meg a szervezet honlapjának címét, ha van ilyen." sqref="F164:I164 F295:I295 F229:I229 F359:I359"/>
    <dataValidation type="list" allowBlank="1" showInputMessage="1" showErrorMessage="1" promptTitle="Súgó" prompt="Válassza ki a legördülő lista egyik elemét." sqref="A169:D169 A300:D300 A234:D234 A364:D364">
      <formula1>ciselnik_staty</formula1>
    </dataValidation>
    <dataValidation allowBlank="1" showInputMessage="1" showErrorMessage="1" promptTitle="Súgó" prompt="Adja meg a hozzájárulásokból/támogatásból finanszírozott projektekkel kapcsolatos tapasztalatait. Ha valósított már meg határon átnyúló programból finanszírozott projektet: adja meg a nevét, partnereit, a költségvetését és rövid leírását." sqref="A330:I349 A264:I283 A199:I218"/>
    <dataValidation allowBlank="1" showInputMessage="1" showErrorMessage="1" promptTitle="Súgó" prompt="Írja le a projekt célját. A projektcélok közvetett célokra (hosszú távú hatás) és közvetlenekre oszlanak (ezek közvetlenül kapcsolódnak a projekt víziójához és hosszútávú hatásaihoz). A célok konkrétak, mérhetőek, elérhetőek és relevánsak legyenek!" sqref="A421:I440"/>
    <dataValidation allowBlank="1" showInputMessage="1" showErrorMessage="1" promptTitle="Súgó" prompt="Indokolja meg a projekt szükségességét azon fő problémák leírásával, amelyek megoldását célozza a projekt. Indokolja meg a projekt relevanciáját a célterületre vonatkozóan. Adja meg a témával kapcsolatos kutatásokra való hivatkozásokat (ha van ilyen)." sqref="A444:I463"/>
    <dataValidation allowBlank="1" showInputMessage="1" showErrorMessage="1" promptTitle="Súgó" prompt="A projekteredmények fenntarthatósága érdekében a célcsoportokat és egyéb érdekelt feleket fel kell tüntetni a projektben / biztosítani kell részvételüket. Adja meg a projekt közvetlen és közvetett célcsoportjait, indokolja meg részvételüket a projektben." sqref="A467:I486"/>
    <dataValidation allowBlank="1" showInputMessage="1" showErrorMessage="1" promptTitle="Súgó" prompt="Írja le a tervezett végtermékeket (anyagi javak, szolgáltatások, infrastruktúra) és a projekt várt eredményeit. Ezeknek összhangban kell állniuk az indikátorok táblázatában feltüntetett indikátorokkal." sqref="A490:I509"/>
    <dataValidation allowBlank="1" showInputMessage="1" showErrorMessage="1" promptTitle="Súgó" prompt="Írja le a projekt végrehajtásának módját és a választott módszertan indoklását. Hogyan tervezik az eredmények elérését?" sqref="A515:I534"/>
    <dataValidation allowBlank="1" showInputMessage="1" showErrorMessage="1" promptTitle="Súgó" prompt="Írja le a projekt hozzáadott értékét és innovatív elemeit. Hogyan ér el a projekt hatékonyabb eredményeket a szokványos kezdeményezésekhez képest?" sqref="A538:I557"/>
    <dataValidation allowBlank="1" showInputMessage="1" showErrorMessage="1" promptTitle="Súgó" prompt="Írja le a projekteredmények és -kimenetek fenntartásának módját a projekt befejezése után. Írja le a konkrét intézkedéseket (ideértve az intézményes struktúrákat, pénzforrásokat, stb.), magyarázza el, ki lesz az eredmények és kimenetek tulajdonosa." sqref="A561:I580"/>
    <dataValidation allowBlank="1" showInputMessage="1" showErrorMessage="1" promptTitle="Súgó" prompt="Írja le az a lehetséges általános kockázati tényezőket (pl. pénzügyi, szervezeti, stb.), amelyek a projekt megvalósítása során felléphetnek, valószínűségüket, hatásukat a projekt tevékenységeire, ill. a leküzdésükre vonatkozó esetleges intézkedéseket." sqref="A585:I604"/>
    <dataValidation allowBlank="1" showInputMessage="1" showErrorMessage="1" promptTitle="Súgó" prompt="Írja le a projekt határon átnyúló hatását: Miért szükséges a projektcélok eléréséhez a határon átnyúló együttműködés? Miért nem érhetőek el hatékonyan országos szinten? Hogyan használhatják ki a célcsoportok a projekt eredményeit a határ mindkét oldalán? " sqref="A630:I649"/>
    <dataValidation allowBlank="1" showInputMessage="1" showErrorMessage="1" promptTitle="Súgó" prompt="Adja meg azon korábbi INTERREG projekteket, amelyekre a projekt épít." sqref="A653:I672"/>
    <dataValidation allowBlank="1" showInputMessage="1" showErrorMessage="1" promptTitle="Súgó" prompt="A projekt rövid leírása angol nyelven._x000a_Írjon egy rövid, logikus és érthető projektösszefoglalót. Figyelem: a leírás publicitási célokat szolgál. Győződjön meg róla, hogy a szöveg nyelvtani szempontból helyes és érthető." sqref="A134:I153"/>
    <dataValidation allowBlank="1" showInputMessage="1" showErrorMessage="1" promptTitle="Súgó" prompt="Az egyes költségek és azok megfelelőségének további magyarázata" sqref="A946:I954 A968:I976 A990:I998 A1017:I1025 A1044:I1052 A1067:I1074 A1098:I1106 A1120:I1128 A1142:I1150 A1169:I1177 A1196:I1204 A1218:I1226"/>
    <dataValidation allowBlank="1" showInputMessage="1" showErrorMessage="1" prompt="Ez a mező automatikusan kitöltődik, miután kiválasztotta a kérelem címlapján lévő PT-t." sqref="A1244:I1244"/>
    <dataValidation allowBlank="1" showInputMessage="1" showErrorMessage="1" promptTitle="Súgó" prompt="Adja meg a hozzájárulásokból/támogatásból finanszírozott projektekkel kapcsolatos tapasztalatait. Ha valósított már meg határon átnyúló programból finanszírozott projektet: adja meg a nevét, partnereit, a költségvetését és rövid leírását._x000a__x000a__x000a__x000a__x000a__x000a__x000a__x000a__x000a__x000a__x000a__x000a__x000a__x000a__x000a__x000a__x000a_" sqref="A394:I413"/>
    <dataValidation allowBlank="1" showInputMessage="1" showErrorMessage="1" promptTitle="Súgó" prompt="Írja le, hogyan járul hozzá a projekt a programspecifikus eredményindikátor teljesítéséhez." sqref="A1248:I1256"/>
    <dataValidation allowBlank="1" showInputMessage="1" showErrorMessage="1" promptTitle="Nápoveda" sqref="A702:I709"/>
    <dataValidation allowBlank="1" showInputMessage="1" showErrorMessage="1" promptTitle="Nápoveda" prompt="Írja le, hogyan járul hozzá a projekt az adott prioritási tengelyre vonatkozó specifikus intézkedés teljesüléséhez." sqref="A762:I766"/>
    <dataValidation allowBlank="1" showInputMessage="1" showErrorMessage="1" prompt="Válasszon ki az adott prioritási tengelyre vonatkozó legalább 2 specifikus intézkedést, amelyhez hozzájárul a projekt." sqref="A750:I750"/>
    <dataValidation allowBlank="1" showInputMessage="1" showErrorMessage="1" prompt="Válasszon ki legalább 1 programspecifikus intézkedést, amelyhez hozzájárul a projekt." sqref="A710:I710"/>
    <dataValidation allowBlank="1" showInputMessage="1" showErrorMessage="1" prompt="A közös előkészítés és a közös megvalósítás kötelező követelmény, harmadik lehetőség a közös személyzet vagy a közös finanszírozás. " sqref="A607:H607"/>
    <dataValidation allowBlank="1" showInputMessage="1" showErrorMessage="1" prompt="Írja le, hogyan teljesíti a projekt a partnerségi követelményeket. " sqref="A613:I624"/>
    <dataValidation type="list" allowBlank="1" showInputMessage="1" showErrorMessage="1" sqref="I608:I611">
      <formula1>"igen, nem"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differentFirst="1">
    <oddFooter>&amp;LOldal: &amp;P / &amp;N&amp;R&amp;G</oddFooter>
  </headerFooter>
  <rowBreaks count="29" manualBreakCount="29">
    <brk id="44" max="16383" man="1"/>
    <brk id="83" max="16383" man="1"/>
    <brk id="130" max="8" man="1"/>
    <brk id="195" max="8" man="1"/>
    <brk id="219" max="8" man="1"/>
    <brk id="260" max="8" man="1"/>
    <brk id="283" max="8" man="1"/>
    <brk id="326" max="8" man="1"/>
    <brk id="349" max="8" man="1"/>
    <brk id="390" max="8" man="1"/>
    <brk id="414" max="8" man="1"/>
    <brk id="463" max="8" man="1"/>
    <brk id="509" max="8" man="1"/>
    <brk id="557" max="8" man="1"/>
    <brk id="625" max="8" man="1"/>
    <brk id="673" max="8" man="1"/>
    <brk id="722" max="8" man="1"/>
    <brk id="772" max="8" man="1"/>
    <brk id="820" max="8" man="1"/>
    <brk id="866" max="8" man="1"/>
    <brk id="913" max="8" man="1"/>
    <brk id="881" max="16383" man="1"/>
    <brk id="986" max="8" man="1"/>
    <brk id="1064" max="8" man="1"/>
    <brk id="1096" max="16383" man="1"/>
    <brk id="1215" max="8" man="1"/>
    <brk id="1216" max="8" man="1"/>
    <brk id="1282" max="8" man="1"/>
    <brk id="1322" max="8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462" yWindow="514" count="7">
        <x14:dataValidation type="list" allowBlank="1" showInputMessage="1" showErrorMessage="1" promptTitle="Súgó" prompt="Válassza ki a legördülő lista egyik elemét.">
          <x14:formula1>
            <xm:f>Számjegyzék!$B$104:$B$118</xm:f>
          </x14:formula1>
          <xm:sqref>F234:I234 F300:I300 F364:I364 F169:I169</xm:sqref>
        </x14:dataValidation>
        <x14:dataValidation type="list" allowBlank="1" showInputMessage="1" showErrorMessage="1" promptTitle="Súgó" prompt="Válasszon a legördülő listából, a pályázó székhelye szerint.">
          <x14:formula1>
            <xm:f>Számjegyzék!$B$1:$B$2</xm:f>
          </x14:formula1>
          <xm:sqref>E25:H25</xm:sqref>
        </x14:dataValidation>
        <x14:dataValidation type="list" allowBlank="1" showInputMessage="1" showErrorMessage="1" promptTitle="Súgó" prompt="Válassza ki a legördülő lista egyik elemét.">
          <x14:formula1>
            <xm:f>Számjegyzék!$B$7:$B$65</xm:f>
          </x14:formula1>
          <xm:sqref>A70:I72</xm:sqref>
        </x14:dataValidation>
        <x14:dataValidation type="list" allowBlank="1" showInputMessage="1" showErrorMessage="1">
          <x14:formula1>
            <xm:f>Számjegyzék!$B$144:$B$148</xm:f>
          </x14:formula1>
          <xm:sqref>F1260:G1265</xm:sqref>
        </x14:dataValidation>
        <x14:dataValidation type="list" allowBlank="1" showInputMessage="1" showErrorMessage="1">
          <x14:formula1>
            <xm:f>Számjegyzék!$B$135:$B$143</xm:f>
          </x14:formula1>
          <xm:sqref>A1260:E1265</xm:sqref>
        </x14:dataValidation>
        <x14:dataValidation type="list" allowBlank="1" showInputMessage="1" showErrorMessage="1">
          <x14:formula1>
            <xm:f>Számjegyzék!$B$149:$B$156</xm:f>
          </x14:formula1>
          <xm:sqref>A751:I759</xm:sqref>
        </x14:dataValidation>
        <x14:dataValidation type="list" allowBlank="1" showInputMessage="1" showErrorMessage="1" promptTitle="Súgó" prompt="Válassza ki a legördülő lista egyik elemét.">
          <x14:formula1>
            <xm:f>Számjegyzék!$B$96:$B$101</xm:f>
          </x14:formula1>
          <xm:sqref>D1133:D1137 D1111:D1115 D937:D941 D959:D963 D981:D985 D1003:D1012 D1030:D1039 D1058:D1062 D1089:D1093 D1155:D1164 D1182:D1191 D1209:D1213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opLeftCell="A148" workbookViewId="0">
      <selection activeCell="A73" sqref="A73"/>
    </sheetView>
  </sheetViews>
  <sheetFormatPr defaultColWidth="8.88671875" defaultRowHeight="14.4" x14ac:dyDescent="0.3"/>
  <cols>
    <col min="1" max="1" width="43.109375" style="8" customWidth="1"/>
    <col min="2" max="2" width="102" style="8" customWidth="1"/>
    <col min="3" max="16384" width="8.88671875" style="8"/>
  </cols>
  <sheetData>
    <row r="1" spans="1:2" x14ac:dyDescent="0.3">
      <c r="A1" s="8" t="s">
        <v>0</v>
      </c>
      <c r="B1" s="8" t="s">
        <v>170</v>
      </c>
    </row>
    <row r="2" spans="1:2" x14ac:dyDescent="0.3">
      <c r="B2" s="8" t="s">
        <v>171</v>
      </c>
    </row>
    <row r="3" spans="1:2" x14ac:dyDescent="0.3">
      <c r="A3" s="8" t="s">
        <v>172</v>
      </c>
      <c r="B3" s="8" t="s">
        <v>39</v>
      </c>
    </row>
    <row r="4" spans="1:2" x14ac:dyDescent="0.3">
      <c r="B4" s="8" t="s">
        <v>40</v>
      </c>
    </row>
    <row r="5" spans="1:2" x14ac:dyDescent="0.3">
      <c r="A5" s="8" t="s">
        <v>41</v>
      </c>
      <c r="B5" s="8" t="s">
        <v>173</v>
      </c>
    </row>
    <row r="6" spans="1:2" ht="28.8" x14ac:dyDescent="0.3">
      <c r="B6" s="29" t="s">
        <v>174</v>
      </c>
    </row>
    <row r="7" spans="1:2" x14ac:dyDescent="0.3">
      <c r="A7" s="8" t="s">
        <v>175</v>
      </c>
      <c r="B7" s="30" t="s">
        <v>357</v>
      </c>
    </row>
    <row r="8" spans="1:2" x14ac:dyDescent="0.3">
      <c r="B8" s="31" t="s">
        <v>387</v>
      </c>
    </row>
    <row r="9" spans="1:2" x14ac:dyDescent="0.3">
      <c r="B9" s="31" t="s">
        <v>388</v>
      </c>
    </row>
    <row r="10" spans="1:2" x14ac:dyDescent="0.3">
      <c r="B10" s="31" t="s">
        <v>389</v>
      </c>
    </row>
    <row r="11" spans="1:2" x14ac:dyDescent="0.3">
      <c r="B11" s="31" t="s">
        <v>390</v>
      </c>
    </row>
    <row r="12" spans="1:2" x14ac:dyDescent="0.3">
      <c r="B12" s="31" t="s">
        <v>391</v>
      </c>
    </row>
    <row r="13" spans="1:2" x14ac:dyDescent="0.3">
      <c r="B13" s="31" t="s">
        <v>392</v>
      </c>
    </row>
    <row r="14" spans="1:2" x14ac:dyDescent="0.3">
      <c r="B14" s="31" t="s">
        <v>393</v>
      </c>
    </row>
    <row r="15" spans="1:2" ht="28.8" x14ac:dyDescent="0.3">
      <c r="B15" s="31" t="s">
        <v>422</v>
      </c>
    </row>
    <row r="16" spans="1:2" x14ac:dyDescent="0.3">
      <c r="B16" s="32" t="s">
        <v>358</v>
      </c>
    </row>
    <row r="17" spans="2:2" x14ac:dyDescent="0.3">
      <c r="B17" s="31" t="s">
        <v>394</v>
      </c>
    </row>
    <row r="18" spans="2:2" x14ac:dyDescent="0.3">
      <c r="B18" s="31" t="s">
        <v>395</v>
      </c>
    </row>
    <row r="19" spans="2:2" x14ac:dyDescent="0.3">
      <c r="B19" s="31" t="s">
        <v>396</v>
      </c>
    </row>
    <row r="20" spans="2:2" x14ac:dyDescent="0.3">
      <c r="B20" s="31" t="s">
        <v>397</v>
      </c>
    </row>
    <row r="21" spans="2:2" x14ac:dyDescent="0.3">
      <c r="B21" s="31" t="s">
        <v>420</v>
      </c>
    </row>
    <row r="22" spans="2:2" x14ac:dyDescent="0.3">
      <c r="B22" s="31" t="s">
        <v>423</v>
      </c>
    </row>
    <row r="23" spans="2:2" ht="28.8" x14ac:dyDescent="0.3">
      <c r="B23" s="31" t="s">
        <v>424</v>
      </c>
    </row>
    <row r="24" spans="2:2" x14ac:dyDescent="0.3">
      <c r="B24" s="31" t="s">
        <v>398</v>
      </c>
    </row>
    <row r="25" spans="2:2" x14ac:dyDescent="0.3">
      <c r="B25" s="31" t="s">
        <v>399</v>
      </c>
    </row>
    <row r="26" spans="2:2" x14ac:dyDescent="0.3">
      <c r="B26" s="31" t="s">
        <v>400</v>
      </c>
    </row>
    <row r="27" spans="2:2" ht="43.2" x14ac:dyDescent="0.3">
      <c r="B27" s="31" t="s">
        <v>401</v>
      </c>
    </row>
    <row r="28" spans="2:2" x14ac:dyDescent="0.3">
      <c r="B28" s="32" t="s">
        <v>359</v>
      </c>
    </row>
    <row r="29" spans="2:2" x14ac:dyDescent="0.3">
      <c r="B29" s="31" t="s">
        <v>402</v>
      </c>
    </row>
    <row r="30" spans="2:2" x14ac:dyDescent="0.3">
      <c r="B30" s="31" t="s">
        <v>403</v>
      </c>
    </row>
    <row r="31" spans="2:2" x14ac:dyDescent="0.3">
      <c r="B31" s="31" t="s">
        <v>404</v>
      </c>
    </row>
    <row r="32" spans="2:2" x14ac:dyDescent="0.3">
      <c r="B32" s="31" t="s">
        <v>405</v>
      </c>
    </row>
    <row r="33" spans="2:2" x14ac:dyDescent="0.3">
      <c r="B33" s="31" t="s">
        <v>425</v>
      </c>
    </row>
    <row r="34" spans="2:2" x14ac:dyDescent="0.3">
      <c r="B34" s="31" t="s">
        <v>406</v>
      </c>
    </row>
    <row r="35" spans="2:2" x14ac:dyDescent="0.3">
      <c r="B35" s="31" t="s">
        <v>407</v>
      </c>
    </row>
    <row r="36" spans="2:2" x14ac:dyDescent="0.3">
      <c r="B36" s="31" t="s">
        <v>408</v>
      </c>
    </row>
    <row r="37" spans="2:2" x14ac:dyDescent="0.3">
      <c r="B37" s="31" t="s">
        <v>409</v>
      </c>
    </row>
    <row r="38" spans="2:2" x14ac:dyDescent="0.3">
      <c r="B38" s="31" t="s">
        <v>410</v>
      </c>
    </row>
    <row r="39" spans="2:2" ht="16.5" customHeight="1" x14ac:dyDescent="0.3">
      <c r="B39" s="31" t="s">
        <v>411</v>
      </c>
    </row>
    <row r="40" spans="2:2" x14ac:dyDescent="0.3">
      <c r="B40" s="31" t="s">
        <v>412</v>
      </c>
    </row>
    <row r="41" spans="2:2" ht="21" customHeight="1" x14ac:dyDescent="0.3">
      <c r="B41" s="31" t="s">
        <v>413</v>
      </c>
    </row>
    <row r="42" spans="2:2" x14ac:dyDescent="0.3">
      <c r="B42" s="31" t="s">
        <v>426</v>
      </c>
    </row>
    <row r="43" spans="2:2" x14ac:dyDescent="0.3">
      <c r="B43" s="31" t="s">
        <v>414</v>
      </c>
    </row>
    <row r="44" spans="2:2" x14ac:dyDescent="0.3">
      <c r="B44" s="32" t="s">
        <v>360</v>
      </c>
    </row>
    <row r="45" spans="2:2" x14ac:dyDescent="0.3">
      <c r="B45" s="31" t="s">
        <v>415</v>
      </c>
    </row>
    <row r="46" spans="2:2" x14ac:dyDescent="0.3">
      <c r="B46" s="31" t="s">
        <v>416</v>
      </c>
    </row>
    <row r="47" spans="2:2" x14ac:dyDescent="0.3">
      <c r="B47" s="31" t="s">
        <v>417</v>
      </c>
    </row>
    <row r="48" spans="2:2" x14ac:dyDescent="0.3">
      <c r="B48" s="31" t="s">
        <v>418</v>
      </c>
    </row>
    <row r="49" spans="1:2" x14ac:dyDescent="0.3">
      <c r="B49" s="31" t="s">
        <v>427</v>
      </c>
    </row>
    <row r="50" spans="1:2" x14ac:dyDescent="0.3">
      <c r="B50" s="31" t="s">
        <v>419</v>
      </c>
    </row>
    <row r="51" spans="1:2" x14ac:dyDescent="0.3">
      <c r="B51" s="31"/>
    </row>
    <row r="52" spans="1:2" x14ac:dyDescent="0.3">
      <c r="A52" s="8" t="s">
        <v>421</v>
      </c>
      <c r="B52" s="33" t="s">
        <v>361</v>
      </c>
    </row>
    <row r="53" spans="1:2" x14ac:dyDescent="0.3">
      <c r="B53" s="31" t="s">
        <v>362</v>
      </c>
    </row>
    <row r="54" spans="1:2" x14ac:dyDescent="0.3">
      <c r="B54" s="31" t="s">
        <v>363</v>
      </c>
    </row>
    <row r="55" spans="1:2" ht="28.8" x14ac:dyDescent="0.3">
      <c r="B55" s="31" t="s">
        <v>364</v>
      </c>
    </row>
    <row r="56" spans="1:2" x14ac:dyDescent="0.3">
      <c r="B56" s="31" t="s">
        <v>365</v>
      </c>
    </row>
    <row r="57" spans="1:2" ht="28.8" x14ac:dyDescent="0.3">
      <c r="B57" s="31" t="s">
        <v>366</v>
      </c>
    </row>
    <row r="58" spans="1:2" x14ac:dyDescent="0.3">
      <c r="B58" s="31" t="s">
        <v>367</v>
      </c>
    </row>
    <row r="59" spans="1:2" x14ac:dyDescent="0.3">
      <c r="B59" s="31" t="s">
        <v>368</v>
      </c>
    </row>
    <row r="60" spans="1:2" x14ac:dyDescent="0.3">
      <c r="B60" s="31" t="s">
        <v>369</v>
      </c>
    </row>
    <row r="61" spans="1:2" ht="28.8" x14ac:dyDescent="0.3">
      <c r="B61" s="31" t="s">
        <v>370</v>
      </c>
    </row>
    <row r="62" spans="1:2" ht="28.8" x14ac:dyDescent="0.3">
      <c r="B62" s="31" t="s">
        <v>371</v>
      </c>
    </row>
    <row r="63" spans="1:2" x14ac:dyDescent="0.3">
      <c r="B63" s="31" t="s">
        <v>372</v>
      </c>
    </row>
    <row r="64" spans="1:2" x14ac:dyDescent="0.3">
      <c r="B64" s="31" t="s">
        <v>373</v>
      </c>
    </row>
    <row r="65" spans="1:2" x14ac:dyDescent="0.3">
      <c r="B65" s="31" t="s">
        <v>374</v>
      </c>
    </row>
    <row r="66" spans="1:2" x14ac:dyDescent="0.3">
      <c r="A66" s="8" t="s">
        <v>176</v>
      </c>
      <c r="B66" s="8">
        <v>0</v>
      </c>
    </row>
    <row r="67" spans="1:2" x14ac:dyDescent="0.3">
      <c r="B67" s="8">
        <v>0</v>
      </c>
    </row>
    <row r="68" spans="1:2" x14ac:dyDescent="0.3">
      <c r="B68" s="8">
        <v>0</v>
      </c>
    </row>
    <row r="69" spans="1:2" x14ac:dyDescent="0.3">
      <c r="B69" s="8">
        <v>0</v>
      </c>
    </row>
    <row r="70" spans="1:2" x14ac:dyDescent="0.3">
      <c r="A70" s="8" t="s">
        <v>177</v>
      </c>
      <c r="B70" s="8">
        <v>1</v>
      </c>
    </row>
    <row r="71" spans="1:2" x14ac:dyDescent="0.3">
      <c r="B71" s="8">
        <v>2</v>
      </c>
    </row>
    <row r="72" spans="1:2" x14ac:dyDescent="0.3">
      <c r="B72" s="8">
        <v>3</v>
      </c>
    </row>
    <row r="73" spans="1:2" x14ac:dyDescent="0.3">
      <c r="B73" s="8">
        <v>4</v>
      </c>
    </row>
    <row r="74" spans="1:2" x14ac:dyDescent="0.3">
      <c r="B74" s="8">
        <v>5</v>
      </c>
    </row>
    <row r="75" spans="1:2" x14ac:dyDescent="0.3">
      <c r="B75" s="8">
        <v>6</v>
      </c>
    </row>
    <row r="76" spans="1:2" x14ac:dyDescent="0.3">
      <c r="B76" s="8">
        <v>7</v>
      </c>
    </row>
    <row r="77" spans="1:2" x14ac:dyDescent="0.3">
      <c r="B77" s="8">
        <v>8</v>
      </c>
    </row>
    <row r="78" spans="1:2" x14ac:dyDescent="0.3">
      <c r="B78" s="8">
        <v>9</v>
      </c>
    </row>
    <row r="79" spans="1:2" x14ac:dyDescent="0.3">
      <c r="B79" s="8">
        <v>10</v>
      </c>
    </row>
    <row r="80" spans="1:2" x14ac:dyDescent="0.3">
      <c r="B80" s="8">
        <v>11</v>
      </c>
    </row>
    <row r="81" spans="1:2" x14ac:dyDescent="0.3">
      <c r="B81" s="8">
        <v>12</v>
      </c>
    </row>
    <row r="82" spans="1:2" x14ac:dyDescent="0.3">
      <c r="A82" s="8" t="s">
        <v>178</v>
      </c>
      <c r="B82" s="8">
        <v>2018</v>
      </c>
    </row>
    <row r="83" spans="1:2" x14ac:dyDescent="0.3">
      <c r="B83" s="8">
        <v>2019</v>
      </c>
    </row>
    <row r="84" spans="1:2" x14ac:dyDescent="0.3">
      <c r="B84" s="8">
        <v>2020</v>
      </c>
    </row>
    <row r="85" spans="1:2" x14ac:dyDescent="0.3">
      <c r="B85" s="8">
        <v>2021</v>
      </c>
    </row>
    <row r="86" spans="1:2" x14ac:dyDescent="0.3">
      <c r="B86" s="8">
        <v>2022</v>
      </c>
    </row>
    <row r="87" spans="1:2" x14ac:dyDescent="0.3">
      <c r="B87" s="8">
        <v>2023</v>
      </c>
    </row>
    <row r="88" spans="1:2" x14ac:dyDescent="0.3">
      <c r="A88" s="8" t="s">
        <v>179</v>
      </c>
      <c r="B88" s="8" t="s">
        <v>274</v>
      </c>
    </row>
    <row r="89" spans="1:2" x14ac:dyDescent="0.3">
      <c r="B89" s="8" t="s">
        <v>275</v>
      </c>
    </row>
    <row r="90" spans="1:2" x14ac:dyDescent="0.3">
      <c r="B90" s="8" t="s">
        <v>291</v>
      </c>
    </row>
    <row r="91" spans="1:2" x14ac:dyDescent="0.3">
      <c r="B91" s="8" t="s">
        <v>293</v>
      </c>
    </row>
    <row r="92" spans="1:2" x14ac:dyDescent="0.3">
      <c r="B92" s="8" t="s">
        <v>292</v>
      </c>
    </row>
    <row r="93" spans="1:2" x14ac:dyDescent="0.3">
      <c r="B93" s="8" t="s">
        <v>302</v>
      </c>
    </row>
    <row r="94" spans="1:2" x14ac:dyDescent="0.3">
      <c r="A94" s="8" t="s">
        <v>180</v>
      </c>
      <c r="B94" s="8" t="s">
        <v>181</v>
      </c>
    </row>
    <row r="95" spans="1:2" x14ac:dyDescent="0.3">
      <c r="B95" s="8" t="s">
        <v>182</v>
      </c>
    </row>
    <row r="96" spans="1:2" x14ac:dyDescent="0.3">
      <c r="A96" s="8" t="s">
        <v>126</v>
      </c>
      <c r="B96" s="8" t="s">
        <v>384</v>
      </c>
    </row>
    <row r="97" spans="1:2" x14ac:dyDescent="0.3">
      <c r="B97" s="8" t="s">
        <v>379</v>
      </c>
    </row>
    <row r="98" spans="1:2" x14ac:dyDescent="0.3">
      <c r="B98" s="8" t="s">
        <v>380</v>
      </c>
    </row>
    <row r="99" spans="1:2" x14ac:dyDescent="0.3">
      <c r="B99" s="8" t="s">
        <v>381</v>
      </c>
    </row>
    <row r="100" spans="1:2" x14ac:dyDescent="0.3">
      <c r="B100" s="8" t="s">
        <v>382</v>
      </c>
    </row>
    <row r="101" spans="1:2" x14ac:dyDescent="0.3">
      <c r="B101" s="8" t="s">
        <v>383</v>
      </c>
    </row>
    <row r="102" spans="1:2" x14ac:dyDescent="0.3">
      <c r="A102" s="8" t="s">
        <v>130</v>
      </c>
      <c r="B102" s="8" t="s">
        <v>131</v>
      </c>
    </row>
    <row r="103" spans="1:2" x14ac:dyDescent="0.3">
      <c r="B103" s="8" t="s">
        <v>132</v>
      </c>
    </row>
    <row r="104" spans="1:2" x14ac:dyDescent="0.3">
      <c r="A104" s="8" t="s">
        <v>183</v>
      </c>
      <c r="B104" s="34" t="s">
        <v>184</v>
      </c>
    </row>
    <row r="105" spans="1:2" x14ac:dyDescent="0.3">
      <c r="B105" s="35" t="s">
        <v>185</v>
      </c>
    </row>
    <row r="106" spans="1:2" x14ac:dyDescent="0.3">
      <c r="B106" s="35" t="s">
        <v>186</v>
      </c>
    </row>
    <row r="107" spans="1:2" x14ac:dyDescent="0.3">
      <c r="B107" s="35" t="s">
        <v>136</v>
      </c>
    </row>
    <row r="108" spans="1:2" x14ac:dyDescent="0.3">
      <c r="B108" s="35" t="s">
        <v>137</v>
      </c>
    </row>
    <row r="109" spans="1:2" x14ac:dyDescent="0.3">
      <c r="B109" s="35" t="s">
        <v>138</v>
      </c>
    </row>
    <row r="110" spans="1:2" x14ac:dyDescent="0.3">
      <c r="B110" s="35" t="s">
        <v>385</v>
      </c>
    </row>
    <row r="111" spans="1:2" x14ac:dyDescent="0.3">
      <c r="A111" s="8" t="s">
        <v>187</v>
      </c>
      <c r="B111" s="34" t="s">
        <v>188</v>
      </c>
    </row>
    <row r="112" spans="1:2" x14ac:dyDescent="0.3">
      <c r="B112" s="35" t="s">
        <v>189</v>
      </c>
    </row>
    <row r="113" spans="1:2" x14ac:dyDescent="0.3">
      <c r="B113" s="35" t="s">
        <v>140</v>
      </c>
    </row>
    <row r="114" spans="1:2" x14ac:dyDescent="0.3">
      <c r="B114" s="35" t="s">
        <v>141</v>
      </c>
    </row>
    <row r="115" spans="1:2" x14ac:dyDescent="0.3">
      <c r="B115" s="35" t="s">
        <v>190</v>
      </c>
    </row>
    <row r="116" spans="1:2" x14ac:dyDescent="0.3">
      <c r="B116" s="35" t="s">
        <v>143</v>
      </c>
    </row>
    <row r="117" spans="1:2" x14ac:dyDescent="0.3">
      <c r="B117" s="35" t="s">
        <v>146</v>
      </c>
    </row>
    <row r="118" spans="1:2" x14ac:dyDescent="0.3">
      <c r="B118" s="35" t="s">
        <v>147</v>
      </c>
    </row>
    <row r="119" spans="1:2" x14ac:dyDescent="0.3">
      <c r="A119" s="8" t="s">
        <v>191</v>
      </c>
      <c r="B119" s="36" t="s">
        <v>192</v>
      </c>
    </row>
    <row r="120" spans="1:2" x14ac:dyDescent="0.3">
      <c r="B120" s="36" t="s">
        <v>153</v>
      </c>
    </row>
    <row r="121" spans="1:2" x14ac:dyDescent="0.3">
      <c r="B121" s="36" t="s">
        <v>193</v>
      </c>
    </row>
    <row r="122" spans="1:2" x14ac:dyDescent="0.3">
      <c r="B122" s="36" t="s">
        <v>194</v>
      </c>
    </row>
    <row r="123" spans="1:2" x14ac:dyDescent="0.3">
      <c r="B123" s="36" t="s">
        <v>195</v>
      </c>
    </row>
    <row r="124" spans="1:2" x14ac:dyDescent="0.3">
      <c r="B124" s="36" t="s">
        <v>196</v>
      </c>
    </row>
    <row r="125" spans="1:2" x14ac:dyDescent="0.3">
      <c r="B125" s="36" t="s">
        <v>197</v>
      </c>
    </row>
    <row r="126" spans="1:2" x14ac:dyDescent="0.3">
      <c r="A126" s="8" t="s">
        <v>198</v>
      </c>
      <c r="B126" s="36" t="s">
        <v>192</v>
      </c>
    </row>
    <row r="127" spans="1:2" x14ac:dyDescent="0.3">
      <c r="B127" s="36" t="s">
        <v>153</v>
      </c>
    </row>
    <row r="128" spans="1:2" x14ac:dyDescent="0.3">
      <c r="B128" s="36" t="s">
        <v>193</v>
      </c>
    </row>
    <row r="129" spans="1:4" x14ac:dyDescent="0.3">
      <c r="B129" s="36" t="s">
        <v>194</v>
      </c>
    </row>
    <row r="130" spans="1:4" x14ac:dyDescent="0.3">
      <c r="B130" s="36" t="s">
        <v>195</v>
      </c>
    </row>
    <row r="131" spans="1:4" x14ac:dyDescent="0.3">
      <c r="B131" s="36" t="s">
        <v>196</v>
      </c>
    </row>
    <row r="132" spans="1:4" x14ac:dyDescent="0.3">
      <c r="B132" s="36" t="s">
        <v>197</v>
      </c>
    </row>
    <row r="133" spans="1:4" x14ac:dyDescent="0.3">
      <c r="A133" s="8" t="s">
        <v>200</v>
      </c>
      <c r="B133" s="36" t="s">
        <v>201</v>
      </c>
      <c r="D133" s="8" t="s">
        <v>199</v>
      </c>
    </row>
    <row r="134" spans="1:4" x14ac:dyDescent="0.3">
      <c r="B134" s="8" t="s">
        <v>202</v>
      </c>
    </row>
    <row r="135" spans="1:4" x14ac:dyDescent="0.3">
      <c r="A135" s="8" t="s">
        <v>277</v>
      </c>
      <c r="B135" s="36" t="s">
        <v>278</v>
      </c>
    </row>
    <row r="136" spans="1:4" x14ac:dyDescent="0.3">
      <c r="B136" s="36" t="s">
        <v>279</v>
      </c>
    </row>
    <row r="137" spans="1:4" x14ac:dyDescent="0.3">
      <c r="B137" s="36" t="s">
        <v>280</v>
      </c>
    </row>
    <row r="138" spans="1:4" x14ac:dyDescent="0.3">
      <c r="A138" s="8" t="s">
        <v>281</v>
      </c>
      <c r="B138" s="36" t="s">
        <v>282</v>
      </c>
    </row>
    <row r="139" spans="1:4" x14ac:dyDescent="0.3">
      <c r="B139" s="36" t="s">
        <v>283</v>
      </c>
    </row>
    <row r="140" spans="1:4" x14ac:dyDescent="0.3">
      <c r="B140" s="36" t="s">
        <v>301</v>
      </c>
    </row>
    <row r="141" spans="1:4" x14ac:dyDescent="0.3">
      <c r="B141" s="36" t="s">
        <v>284</v>
      </c>
    </row>
    <row r="142" spans="1:4" x14ac:dyDescent="0.3">
      <c r="B142" s="36" t="s">
        <v>285</v>
      </c>
    </row>
    <row r="143" spans="1:4" x14ac:dyDescent="0.3">
      <c r="B143" s="36" t="s">
        <v>286</v>
      </c>
    </row>
    <row r="144" spans="1:4" x14ac:dyDescent="0.3">
      <c r="A144" s="8" t="s">
        <v>162</v>
      </c>
      <c r="B144" s="8" t="s">
        <v>287</v>
      </c>
    </row>
    <row r="145" spans="1:2" x14ac:dyDescent="0.3">
      <c r="B145" s="36" t="s">
        <v>288</v>
      </c>
    </row>
    <row r="146" spans="1:2" x14ac:dyDescent="0.3">
      <c r="B146" s="36" t="s">
        <v>261</v>
      </c>
    </row>
    <row r="147" spans="1:2" x14ac:dyDescent="0.3">
      <c r="B147" s="36" t="s">
        <v>289</v>
      </c>
    </row>
    <row r="148" spans="1:2" x14ac:dyDescent="0.3">
      <c r="B148" s="36" t="s">
        <v>290</v>
      </c>
    </row>
    <row r="149" spans="1:2" x14ac:dyDescent="0.3">
      <c r="A149" s="8" t="s">
        <v>326</v>
      </c>
      <c r="B149" s="34" t="s">
        <v>318</v>
      </c>
    </row>
    <row r="150" spans="1:2" x14ac:dyDescent="0.3">
      <c r="B150" s="8" t="s">
        <v>320</v>
      </c>
    </row>
    <row r="151" spans="1:2" x14ac:dyDescent="0.3">
      <c r="B151" s="8" t="s">
        <v>322</v>
      </c>
    </row>
    <row r="152" spans="1:2" x14ac:dyDescent="0.3">
      <c r="B152" s="8" t="s">
        <v>321</v>
      </c>
    </row>
    <row r="153" spans="1:2" x14ac:dyDescent="0.3">
      <c r="B153" s="34" t="s">
        <v>319</v>
      </c>
    </row>
    <row r="154" spans="1:2" x14ac:dyDescent="0.3">
      <c r="B154" s="8" t="s">
        <v>323</v>
      </c>
    </row>
    <row r="155" spans="1:2" x14ac:dyDescent="0.3">
      <c r="B155" s="8" t="s">
        <v>324</v>
      </c>
    </row>
    <row r="156" spans="1:2" x14ac:dyDescent="0.3">
      <c r="B156" s="8" t="s">
        <v>325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B116"/>
  <sheetViews>
    <sheetView topLeftCell="A91" workbookViewId="0">
      <selection activeCell="B109" sqref="B109"/>
    </sheetView>
  </sheetViews>
  <sheetFormatPr defaultRowHeight="14.4" x14ac:dyDescent="0.3"/>
  <cols>
    <col min="1" max="1" width="30.33203125" customWidth="1"/>
    <col min="2" max="2" width="102" customWidth="1"/>
  </cols>
  <sheetData>
    <row r="1" spans="1:2" x14ac:dyDescent="0.3">
      <c r="A1" t="s">
        <v>35</v>
      </c>
      <c r="B1" t="s">
        <v>36</v>
      </c>
    </row>
    <row r="2" spans="1:2" x14ac:dyDescent="0.3">
      <c r="B2" t="s">
        <v>37</v>
      </c>
    </row>
    <row r="3" spans="1:2" x14ac:dyDescent="0.3">
      <c r="A3" t="s">
        <v>38</v>
      </c>
      <c r="B3" t="s">
        <v>39</v>
      </c>
    </row>
    <row r="4" spans="1:2" x14ac:dyDescent="0.3">
      <c r="B4" t="s">
        <v>40</v>
      </c>
    </row>
    <row r="5" spans="1:2" x14ac:dyDescent="0.3">
      <c r="A5" t="s">
        <v>41</v>
      </c>
      <c r="B5" t="s">
        <v>42</v>
      </c>
    </row>
    <row r="6" spans="1:2" x14ac:dyDescent="0.3">
      <c r="B6" t="s">
        <v>43</v>
      </c>
    </row>
    <row r="7" spans="1:2" ht="15.6" x14ac:dyDescent="0.3">
      <c r="A7" t="s">
        <v>45</v>
      </c>
      <c r="B7" s="3" t="s">
        <v>46</v>
      </c>
    </row>
    <row r="8" spans="1:2" ht="15.6" x14ac:dyDescent="0.3">
      <c r="B8" s="4" t="s">
        <v>47</v>
      </c>
    </row>
    <row r="9" spans="1:2" ht="30.6" x14ac:dyDescent="0.3">
      <c r="B9" s="4" t="s">
        <v>48</v>
      </c>
    </row>
    <row r="10" spans="1:2" ht="30.6" x14ac:dyDescent="0.3">
      <c r="B10" s="4" t="s">
        <v>49</v>
      </c>
    </row>
    <row r="11" spans="1:2" ht="30.6" x14ac:dyDescent="0.3">
      <c r="B11" s="4" t="s">
        <v>50</v>
      </c>
    </row>
    <row r="12" spans="1:2" ht="15.6" x14ac:dyDescent="0.3">
      <c r="B12" s="4" t="s">
        <v>51</v>
      </c>
    </row>
    <row r="13" spans="1:2" ht="15.6" x14ac:dyDescent="0.3">
      <c r="B13" s="4" t="s">
        <v>52</v>
      </c>
    </row>
    <row r="14" spans="1:2" ht="30.6" x14ac:dyDescent="0.3">
      <c r="B14" s="4" t="s">
        <v>53</v>
      </c>
    </row>
    <row r="15" spans="1:2" ht="45.6" x14ac:dyDescent="0.3">
      <c r="B15" s="4" t="s">
        <v>54</v>
      </c>
    </row>
    <row r="16" spans="1:2" ht="15.75" x14ac:dyDescent="0.25">
      <c r="B16" s="5" t="s">
        <v>55</v>
      </c>
    </row>
    <row r="17" spans="2:2" ht="15.6" x14ac:dyDescent="0.3">
      <c r="B17" s="4" t="s">
        <v>56</v>
      </c>
    </row>
    <row r="18" spans="2:2" ht="15.6" x14ac:dyDescent="0.3">
      <c r="B18" s="4" t="s">
        <v>57</v>
      </c>
    </row>
    <row r="19" spans="2:2" ht="15.6" x14ac:dyDescent="0.3">
      <c r="B19" s="4" t="s">
        <v>58</v>
      </c>
    </row>
    <row r="20" spans="2:2" ht="15.6" x14ac:dyDescent="0.3">
      <c r="B20" s="4" t="s">
        <v>59</v>
      </c>
    </row>
    <row r="21" spans="2:2" ht="15.6" x14ac:dyDescent="0.3">
      <c r="B21" s="4" t="s">
        <v>60</v>
      </c>
    </row>
    <row r="22" spans="2:2" ht="15.6" x14ac:dyDescent="0.3">
      <c r="B22" s="4" t="s">
        <v>61</v>
      </c>
    </row>
    <row r="23" spans="2:2" ht="45.6" x14ac:dyDescent="0.3">
      <c r="B23" s="4" t="s">
        <v>62</v>
      </c>
    </row>
    <row r="24" spans="2:2" ht="15.6" x14ac:dyDescent="0.3">
      <c r="B24" s="4" t="s">
        <v>63</v>
      </c>
    </row>
    <row r="25" spans="2:2" ht="15.6" x14ac:dyDescent="0.3">
      <c r="B25" s="4" t="s">
        <v>64</v>
      </c>
    </row>
    <row r="26" spans="2:2" ht="15.6" x14ac:dyDescent="0.3">
      <c r="B26" s="4" t="s">
        <v>65</v>
      </c>
    </row>
    <row r="27" spans="2:2" ht="45.6" x14ac:dyDescent="0.3">
      <c r="B27" s="4" t="s">
        <v>89</v>
      </c>
    </row>
    <row r="28" spans="2:2" ht="15.6" x14ac:dyDescent="0.3">
      <c r="B28" s="5" t="s">
        <v>66</v>
      </c>
    </row>
    <row r="29" spans="2:2" ht="15.6" x14ac:dyDescent="0.3">
      <c r="B29" s="4" t="s">
        <v>67</v>
      </c>
    </row>
    <row r="30" spans="2:2" ht="15.6" x14ac:dyDescent="0.3">
      <c r="B30" s="4" t="s">
        <v>68</v>
      </c>
    </row>
    <row r="31" spans="2:2" ht="15.6" x14ac:dyDescent="0.3">
      <c r="B31" s="4" t="s">
        <v>69</v>
      </c>
    </row>
    <row r="32" spans="2:2" ht="15.6" x14ac:dyDescent="0.3">
      <c r="B32" s="4" t="s">
        <v>70</v>
      </c>
    </row>
    <row r="33" spans="2:2" ht="15.6" x14ac:dyDescent="0.3">
      <c r="B33" s="4" t="s">
        <v>71</v>
      </c>
    </row>
    <row r="34" spans="2:2" ht="15.6" x14ac:dyDescent="0.3">
      <c r="B34" s="4" t="s">
        <v>72</v>
      </c>
    </row>
    <row r="35" spans="2:2" ht="15.6" x14ac:dyDescent="0.3">
      <c r="B35" s="4" t="s">
        <v>73</v>
      </c>
    </row>
    <row r="36" spans="2:2" ht="15.6" x14ac:dyDescent="0.3">
      <c r="B36" s="4" t="s">
        <v>74</v>
      </c>
    </row>
    <row r="37" spans="2:2" ht="15.6" x14ac:dyDescent="0.3">
      <c r="B37" s="4" t="s">
        <v>75</v>
      </c>
    </row>
    <row r="38" spans="2:2" ht="15.6" x14ac:dyDescent="0.3">
      <c r="B38" s="4" t="s">
        <v>76</v>
      </c>
    </row>
    <row r="39" spans="2:2" ht="30.6" x14ac:dyDescent="0.3">
      <c r="B39" s="4" t="s">
        <v>77</v>
      </c>
    </row>
    <row r="40" spans="2:2" ht="30.6" x14ac:dyDescent="0.3">
      <c r="B40" s="4" t="s">
        <v>78</v>
      </c>
    </row>
    <row r="41" spans="2:2" ht="30.6" x14ac:dyDescent="0.3">
      <c r="B41" s="4" t="s">
        <v>79</v>
      </c>
    </row>
    <row r="42" spans="2:2" ht="15.6" x14ac:dyDescent="0.3">
      <c r="B42" s="4" t="s">
        <v>80</v>
      </c>
    </row>
    <row r="43" spans="2:2" ht="15.6" x14ac:dyDescent="0.3">
      <c r="B43" s="4" t="s">
        <v>81</v>
      </c>
    </row>
    <row r="44" spans="2:2" ht="15.75" x14ac:dyDescent="0.25">
      <c r="B44" s="5" t="s">
        <v>82</v>
      </c>
    </row>
    <row r="45" spans="2:2" ht="15.6" x14ac:dyDescent="0.3">
      <c r="B45" s="4" t="s">
        <v>83</v>
      </c>
    </row>
    <row r="46" spans="2:2" ht="15.6" x14ac:dyDescent="0.3">
      <c r="B46" s="4" t="s">
        <v>84</v>
      </c>
    </row>
    <row r="47" spans="2:2" ht="15.6" x14ac:dyDescent="0.3">
      <c r="B47" s="4" t="s">
        <v>85</v>
      </c>
    </row>
    <row r="48" spans="2:2" ht="15.6" x14ac:dyDescent="0.3">
      <c r="B48" s="4" t="s">
        <v>86</v>
      </c>
    </row>
    <row r="49" spans="1:2" ht="15.6" x14ac:dyDescent="0.3">
      <c r="B49" s="4" t="s">
        <v>87</v>
      </c>
    </row>
    <row r="50" spans="1:2" ht="15.6" x14ac:dyDescent="0.3">
      <c r="B50" s="4" t="s">
        <v>88</v>
      </c>
    </row>
    <row r="51" spans="1:2" ht="15" x14ac:dyDescent="0.25">
      <c r="A51" t="s">
        <v>97</v>
      </c>
      <c r="B51">
        <f>Projektkérelem!A164</f>
        <v>0</v>
      </c>
    </row>
    <row r="52" spans="1:2" ht="15" x14ac:dyDescent="0.25">
      <c r="B52">
        <f>Projektkérelem!A229</f>
        <v>0</v>
      </c>
    </row>
    <row r="53" spans="1:2" ht="15" x14ac:dyDescent="0.25">
      <c r="B53">
        <f>Projektkérelem!A295</f>
        <v>0</v>
      </c>
    </row>
    <row r="54" spans="1:2" ht="15" x14ac:dyDescent="0.25">
      <c r="B54">
        <f>Projektkérelem!A359</f>
        <v>0</v>
      </c>
    </row>
    <row r="55" spans="1:2" x14ac:dyDescent="0.3">
      <c r="A55" t="s">
        <v>104</v>
      </c>
      <c r="B55">
        <v>1</v>
      </c>
    </row>
    <row r="56" spans="1:2" ht="15" x14ac:dyDescent="0.25">
      <c r="B56">
        <v>2</v>
      </c>
    </row>
    <row r="57" spans="1:2" ht="15" x14ac:dyDescent="0.25">
      <c r="B57">
        <v>3</v>
      </c>
    </row>
    <row r="58" spans="1:2" ht="15" x14ac:dyDescent="0.25">
      <c r="B58">
        <v>4</v>
      </c>
    </row>
    <row r="59" spans="1:2" ht="15" x14ac:dyDescent="0.25">
      <c r="B59">
        <v>5</v>
      </c>
    </row>
    <row r="60" spans="1:2" ht="15" x14ac:dyDescent="0.25">
      <c r="B60">
        <v>6</v>
      </c>
    </row>
    <row r="61" spans="1:2" ht="15" x14ac:dyDescent="0.25">
      <c r="B61">
        <v>7</v>
      </c>
    </row>
    <row r="62" spans="1:2" ht="15" x14ac:dyDescent="0.25">
      <c r="B62">
        <v>8</v>
      </c>
    </row>
    <row r="63" spans="1:2" ht="15" x14ac:dyDescent="0.25">
      <c r="B63">
        <v>9</v>
      </c>
    </row>
    <row r="64" spans="1:2" ht="15" x14ac:dyDescent="0.25">
      <c r="B64">
        <v>10</v>
      </c>
    </row>
    <row r="65" spans="1:2" ht="15" x14ac:dyDescent="0.25">
      <c r="B65">
        <v>11</v>
      </c>
    </row>
    <row r="66" spans="1:2" ht="15" x14ac:dyDescent="0.25">
      <c r="B66">
        <v>12</v>
      </c>
    </row>
    <row r="67" spans="1:2" x14ac:dyDescent="0.3">
      <c r="A67" t="s">
        <v>103</v>
      </c>
      <c r="B67">
        <v>2018</v>
      </c>
    </row>
    <row r="68" spans="1:2" ht="15" x14ac:dyDescent="0.25">
      <c r="B68">
        <v>2019</v>
      </c>
    </row>
    <row r="69" spans="1:2" ht="15" x14ac:dyDescent="0.25">
      <c r="B69">
        <v>2020</v>
      </c>
    </row>
    <row r="70" spans="1:2" ht="15" x14ac:dyDescent="0.25">
      <c r="B70">
        <v>2021</v>
      </c>
    </row>
    <row r="71" spans="1:2" ht="15" x14ac:dyDescent="0.25">
      <c r="B71">
        <v>2022</v>
      </c>
    </row>
    <row r="72" spans="1:2" ht="15" x14ac:dyDescent="0.25">
      <c r="B72">
        <v>2023</v>
      </c>
    </row>
    <row r="73" spans="1:2" x14ac:dyDescent="0.3">
      <c r="A73" t="s">
        <v>111</v>
      </c>
      <c r="B73" t="s">
        <v>112</v>
      </c>
    </row>
    <row r="74" spans="1:2" x14ac:dyDescent="0.3">
      <c r="B74" t="s">
        <v>113</v>
      </c>
    </row>
    <row r="75" spans="1:2" x14ac:dyDescent="0.3">
      <c r="B75" t="s">
        <v>114</v>
      </c>
    </row>
    <row r="76" spans="1:2" x14ac:dyDescent="0.3">
      <c r="B76" t="s">
        <v>115</v>
      </c>
    </row>
    <row r="77" spans="1:2" x14ac:dyDescent="0.3">
      <c r="B77" t="s">
        <v>116</v>
      </c>
    </row>
    <row r="78" spans="1:2" x14ac:dyDescent="0.3">
      <c r="B78" t="s">
        <v>117</v>
      </c>
    </row>
    <row r="79" spans="1:2" x14ac:dyDescent="0.3">
      <c r="A79" t="s">
        <v>119</v>
      </c>
      <c r="B79" t="s">
        <v>120</v>
      </c>
    </row>
    <row r="80" spans="1:2" x14ac:dyDescent="0.3">
      <c r="B80" t="s">
        <v>121</v>
      </c>
    </row>
    <row r="81" spans="1:2" x14ac:dyDescent="0.3">
      <c r="A81" t="s">
        <v>126</v>
      </c>
      <c r="B81" t="s">
        <v>25</v>
      </c>
    </row>
    <row r="82" spans="1:2" x14ac:dyDescent="0.3">
      <c r="B82" t="s">
        <v>26</v>
      </c>
    </row>
    <row r="83" spans="1:2" x14ac:dyDescent="0.3">
      <c r="B83" t="s">
        <v>27</v>
      </c>
    </row>
    <row r="84" spans="1:2" x14ac:dyDescent="0.3">
      <c r="B84" t="s">
        <v>28</v>
      </c>
    </row>
    <row r="85" spans="1:2" x14ac:dyDescent="0.3">
      <c r="B85" t="s">
        <v>29</v>
      </c>
    </row>
    <row r="86" spans="1:2" x14ac:dyDescent="0.3">
      <c r="B86" t="s">
        <v>30</v>
      </c>
    </row>
    <row r="87" spans="1:2" x14ac:dyDescent="0.3">
      <c r="A87" t="s">
        <v>130</v>
      </c>
      <c r="B87" t="s">
        <v>131</v>
      </c>
    </row>
    <row r="88" spans="1:2" x14ac:dyDescent="0.3">
      <c r="B88" t="s">
        <v>132</v>
      </c>
    </row>
    <row r="89" spans="1:2" x14ac:dyDescent="0.3">
      <c r="A89" t="s">
        <v>133</v>
      </c>
      <c r="B89" s="2" t="s">
        <v>144</v>
      </c>
    </row>
    <row r="90" spans="1:2" x14ac:dyDescent="0.3">
      <c r="B90" s="6" t="s">
        <v>134</v>
      </c>
    </row>
    <row r="91" spans="1:2" x14ac:dyDescent="0.3">
      <c r="B91" s="6" t="s">
        <v>135</v>
      </c>
    </row>
    <row r="92" spans="1:2" x14ac:dyDescent="0.3">
      <c r="B92" s="6" t="s">
        <v>136</v>
      </c>
    </row>
    <row r="93" spans="1:2" ht="15" x14ac:dyDescent="0.25">
      <c r="B93" s="6" t="s">
        <v>137</v>
      </c>
    </row>
    <row r="94" spans="1:2" x14ac:dyDescent="0.3">
      <c r="B94" s="6" t="s">
        <v>138</v>
      </c>
    </row>
    <row r="95" spans="1:2" x14ac:dyDescent="0.3">
      <c r="B95" s="2" t="s">
        <v>145</v>
      </c>
    </row>
    <row r="96" spans="1:2" x14ac:dyDescent="0.3">
      <c r="B96" s="6" t="s">
        <v>139</v>
      </c>
    </row>
    <row r="97" spans="1:2" x14ac:dyDescent="0.3">
      <c r="B97" s="6" t="s">
        <v>140</v>
      </c>
    </row>
    <row r="98" spans="1:2" x14ac:dyDescent="0.3">
      <c r="B98" s="6" t="s">
        <v>141</v>
      </c>
    </row>
    <row r="99" spans="1:2" x14ac:dyDescent="0.3">
      <c r="B99" s="6" t="s">
        <v>142</v>
      </c>
    </row>
    <row r="100" spans="1:2" ht="15" x14ac:dyDescent="0.25">
      <c r="B100" s="6" t="s">
        <v>143</v>
      </c>
    </row>
    <row r="101" spans="1:2" x14ac:dyDescent="0.3">
      <c r="B101" s="6" t="s">
        <v>146</v>
      </c>
    </row>
    <row r="102" spans="1:2" x14ac:dyDescent="0.3">
      <c r="B102" s="6" t="s">
        <v>147</v>
      </c>
    </row>
    <row r="103" spans="1:2" x14ac:dyDescent="0.3">
      <c r="A103" t="s">
        <v>151</v>
      </c>
      <c r="B103" s="7" t="s">
        <v>152</v>
      </c>
    </row>
    <row r="104" spans="1:2" x14ac:dyDescent="0.3">
      <c r="B104" s="7" t="s">
        <v>153</v>
      </c>
    </row>
    <row r="105" spans="1:2" x14ac:dyDescent="0.3">
      <c r="B105" s="7" t="s">
        <v>154</v>
      </c>
    </row>
    <row r="106" spans="1:2" x14ac:dyDescent="0.3">
      <c r="B106" s="7" t="s">
        <v>155</v>
      </c>
    </row>
    <row r="107" spans="1:2" x14ac:dyDescent="0.3">
      <c r="B107" s="7" t="s">
        <v>156</v>
      </c>
    </row>
    <row r="108" spans="1:2" x14ac:dyDescent="0.3">
      <c r="B108" s="7" t="s">
        <v>157</v>
      </c>
    </row>
    <row r="109" spans="1:2" x14ac:dyDescent="0.3">
      <c r="B109" s="7" t="s">
        <v>158</v>
      </c>
    </row>
    <row r="110" spans="1:2" x14ac:dyDescent="0.3">
      <c r="A110" t="s">
        <v>159</v>
      </c>
      <c r="B110" s="7" t="s">
        <v>152</v>
      </c>
    </row>
    <row r="111" spans="1:2" x14ac:dyDescent="0.3">
      <c r="B111" s="7" t="s">
        <v>153</v>
      </c>
    </row>
    <row r="112" spans="1:2" x14ac:dyDescent="0.3">
      <c r="B112" s="7" t="s">
        <v>154</v>
      </c>
    </row>
    <row r="113" spans="2:2" x14ac:dyDescent="0.3">
      <c r="B113" s="7" t="s">
        <v>155</v>
      </c>
    </row>
    <row r="114" spans="2:2" x14ac:dyDescent="0.3">
      <c r="B114" s="7" t="s">
        <v>156</v>
      </c>
    </row>
    <row r="115" spans="2:2" x14ac:dyDescent="0.3">
      <c r="B115" s="7" t="s">
        <v>157</v>
      </c>
    </row>
    <row r="116" spans="2:2" x14ac:dyDescent="0.3">
      <c r="B116" s="7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34</vt:i4>
      </vt:variant>
    </vt:vector>
  </HeadingPairs>
  <TitlesOfParts>
    <vt:vector size="38" baseType="lpstr">
      <vt:lpstr>Vysvetlivky</vt:lpstr>
      <vt:lpstr>Projektkérelem</vt:lpstr>
      <vt:lpstr>Számjegyzék</vt:lpstr>
      <vt:lpstr>Číselník</vt:lpstr>
      <vt:lpstr>Számjegyzék!_Hlk509817421</vt:lpstr>
      <vt:lpstr>Számjegyzék!_Hlk510080860</vt:lpstr>
      <vt:lpstr>Számjegyzék!_Hlk510080883</vt:lpstr>
      <vt:lpstr>Číselník!_Toc497221964</vt:lpstr>
      <vt:lpstr>Számjegyzék!_Toc497221964</vt:lpstr>
      <vt:lpstr>Číselník!_Toc497221965</vt:lpstr>
      <vt:lpstr>Számjegyzék!_Toc497221965</vt:lpstr>
      <vt:lpstr>Számjegyzék!cielsnik_mesiace</vt:lpstr>
      <vt:lpstr>cielsnik_mesiace</vt:lpstr>
      <vt:lpstr>Számjegyzék!ciselnik_aktivity</vt:lpstr>
      <vt:lpstr>ciselnik_aktivity</vt:lpstr>
      <vt:lpstr>Számjegyzék!ciselnik_dph</vt:lpstr>
      <vt:lpstr>ciselnik_dph</vt:lpstr>
      <vt:lpstr>Számjegyzék!ciselnik_nazov_po</vt:lpstr>
      <vt:lpstr>ciselnik_nazov_po</vt:lpstr>
      <vt:lpstr>Számjegyzék!ciselnik_nazov_programu</vt:lpstr>
      <vt:lpstr>ciselnik_nazov_programu</vt:lpstr>
      <vt:lpstr>Számjegyzék!ciselnik_nazvy_partnerov</vt:lpstr>
      <vt:lpstr>ciselnik_nazvy_partnerov</vt:lpstr>
      <vt:lpstr>Számjegyzék!ciselnik_roky</vt:lpstr>
      <vt:lpstr>ciselnik_roky</vt:lpstr>
      <vt:lpstr>Számjegyzék!ciselnik_staty</vt:lpstr>
      <vt:lpstr>ciselnik_staty</vt:lpstr>
      <vt:lpstr>Számjegyzék!ciselnik_typ_aktivity_po1</vt:lpstr>
      <vt:lpstr>ciselnik_typ_aktivity_po1</vt:lpstr>
      <vt:lpstr>Számjegyzék!ciselnik_typ_vydavku</vt:lpstr>
      <vt:lpstr>ciselnik_typ_vydavku</vt:lpstr>
      <vt:lpstr>Számjegyzék!ciselnik_zupy</vt:lpstr>
      <vt:lpstr>ciselnik_zupy</vt:lpstr>
      <vt:lpstr>Számjegyzék!cislenik_indikatory_pa1</vt:lpstr>
      <vt:lpstr>cislenik_indikatory_pa1</vt:lpstr>
      <vt:lpstr>Projektkérelem!Oblasť_tlače</vt:lpstr>
      <vt:lpstr>Číselník!OLE_LINK1</vt:lpstr>
      <vt:lpstr>Számjegyzék!OLE_LINK1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juraj.kucera</dc:creator>
  <cp:lastModifiedBy>User</cp:lastModifiedBy>
  <cp:lastPrinted>2018-06-07T09:10:41Z</cp:lastPrinted>
  <dcterms:created xsi:type="dcterms:W3CDTF">2017-10-06T07:04:46Z</dcterms:created>
  <dcterms:modified xsi:type="dcterms:W3CDTF">2018-09-02T20:05:16Z</dcterms:modified>
</cp:coreProperties>
</file>